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perarneflo/Library/CloudStorage/OneDrive-NRK/NTL NRK Kasserer/Reiseregning MAL/"/>
    </mc:Choice>
  </mc:AlternateContent>
  <xr:revisionPtr revIDLastSave="0" documentId="13_ncr:1_{BCA97E67-FBE9-1E40-A6B8-51CA1A6256B8}" xr6:coauthVersionLast="47" xr6:coauthVersionMax="47" xr10:uidLastSave="{00000000-0000-0000-0000-000000000000}"/>
  <bookViews>
    <workbookView xWindow="520" yWindow="500" windowWidth="28140" windowHeight="27100" xr2:uid="{00000000-000D-0000-FFFF-FFFF00000000}"/>
  </bookViews>
  <sheets>
    <sheet name="Ark1" sheetId="1" r:id="rId1"/>
  </sheets>
  <calcPr calcId="191028"/>
  <webPublishing allowPng="1" targetScreenSize="1024x768" codePage="125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47" i="1" l="1"/>
  <c r="AC58" i="1"/>
  <c r="AF47" i="1"/>
  <c r="AG47" i="1" s="1"/>
  <c r="AG60" i="1"/>
  <c r="AJ60" i="1"/>
  <c r="AO60" i="1"/>
  <c r="AG61" i="1"/>
  <c r="AJ61" i="1"/>
  <c r="AO61" i="1"/>
  <c r="AO63" i="1"/>
  <c r="AG48" i="1"/>
  <c r="AJ48" i="1"/>
  <c r="AJ49" i="1"/>
  <c r="AO41" i="1"/>
  <c r="AO42" i="1"/>
  <c r="AO43" i="1"/>
  <c r="AO45" i="1"/>
  <c r="AO78" i="1"/>
  <c r="AO27" i="1"/>
  <c r="AO28" i="1"/>
  <c r="AO32" i="1"/>
  <c r="AO48" i="1" l="1"/>
  <c r="AO47" i="1"/>
  <c r="AG49" i="1"/>
  <c r="AO49" i="1" s="1"/>
  <c r="AO53" i="1" l="1"/>
  <c r="AO66" i="1" s="1"/>
  <c r="AO82" i="1" s="1"/>
</calcChain>
</file>

<file path=xl/sharedStrings.xml><?xml version="1.0" encoding="utf-8"?>
<sst xmlns="http://schemas.openxmlformats.org/spreadsheetml/2006/main" count="69" uniqueCount="59">
  <si>
    <t>Reiseregning og Utgiftsrefusjonsskjema</t>
  </si>
  <si>
    <t xml:space="preserve"> Bilag nr:</t>
  </si>
  <si>
    <t>Navn</t>
  </si>
  <si>
    <t>Adresse</t>
  </si>
  <si>
    <t>Postnr</t>
  </si>
  <si>
    <t>Poststed</t>
  </si>
  <si>
    <t>Avdeling/Klubb</t>
  </si>
  <si>
    <t>Kontonummer</t>
  </si>
  <si>
    <t>Reiseutgifter</t>
  </si>
  <si>
    <t>Reisens formål:</t>
  </si>
  <si>
    <t>Avreise</t>
  </si>
  <si>
    <t>Ankomst</t>
  </si>
  <si>
    <t>Dato</t>
  </si>
  <si>
    <t>Sted</t>
  </si>
  <si>
    <t>Skyssmiddel</t>
  </si>
  <si>
    <t>Beløp</t>
  </si>
  <si>
    <t>Egen bil (skriv kjørestrekning i feltet over, men uten å fylle inn beløp)</t>
  </si>
  <si>
    <t>pr km</t>
  </si>
  <si>
    <t>km</t>
  </si>
  <si>
    <t>Passasjertillegg</t>
  </si>
  <si>
    <t>personer</t>
  </si>
  <si>
    <t>Andre reiseutgifter</t>
  </si>
  <si>
    <t>eller kommentarer</t>
  </si>
  <si>
    <t>SUM reiseutgifter</t>
  </si>
  <si>
    <t>=</t>
  </si>
  <si>
    <t>Diett med overnatting</t>
  </si>
  <si>
    <t xml:space="preserve">Avreise: </t>
  </si>
  <si>
    <t xml:space="preserve">Tilbake: </t>
  </si>
  <si>
    <t>Hotellets navn og adresse (ved flere - oppgi datoer)</t>
  </si>
  <si>
    <t>antall</t>
  </si>
  <si>
    <t>Pris pr døgn</t>
  </si>
  <si>
    <t>Hvis du har bodd privat og ikke på hotell, må du fylle ut antall overnattinger</t>
  </si>
  <si>
    <t>Diett for reiser over 12 timer med overnatting</t>
  </si>
  <si>
    <t>Påbegynt nytt døgn over 6 timer</t>
  </si>
  <si>
    <t>Påbegynt nytt døgn over 12 timer</t>
  </si>
  <si>
    <t>Fratrekk i kostgodtgjørelse for måltider betalt av NTL NRK</t>
  </si>
  <si>
    <t>Frokost</t>
  </si>
  <si>
    <t>Lunsj</t>
  </si>
  <si>
    <t>Middag</t>
  </si>
  <si>
    <t>Diett uten overnatting</t>
  </si>
  <si>
    <t>Benyttes bare ved dagsturer - fratrekk for måltider gjelder også her, fyll ut feltene for fratrekk</t>
  </si>
  <si>
    <t xml:space="preserve">  Lunsj</t>
  </si>
  <si>
    <t>SUM godtgjørelse kost og losji</t>
  </si>
  <si>
    <t>SUM utgiftsrefusjon</t>
  </si>
  <si>
    <t>Beløp til utbetaling</t>
  </si>
  <si>
    <t>Underskrift:</t>
  </si>
  <si>
    <t>Attestasjon av NTL NRKs leder:</t>
  </si>
  <si>
    <t>(nestleder hvis leder har fylt ut skjema)</t>
  </si>
  <si>
    <t>Trekkfri diett hotell</t>
  </si>
  <si>
    <t>Trekkfri diett privat</t>
  </si>
  <si>
    <t>Trekkfri diett 6-12 t</t>
  </si>
  <si>
    <t>Trekkfri diett 12+ t</t>
  </si>
  <si>
    <t>Diett for reise uten overnatting 6 - 12 timer</t>
  </si>
  <si>
    <t>Diett for reise uten overnatting over 12 timer</t>
  </si>
  <si>
    <t>Du skal bare fylle ut tider for avreise og hjemkomst hvis du krever diett. Dietten regnes ut automatisk. Hvis du vil ha
dekket utgifter til mat etter regning, fører du det opp i det nederste feltet i skjemaet. Husk å legge ved kvitteringer.</t>
  </si>
  <si>
    <t>Andre utgifter som restaurant-regning, innkjøp o.l. og evt. kommentarer til utfyllingen</t>
  </si>
  <si>
    <t>NTL NRK vedtok på rep.skap i 2022 at kostgodtgjøring på reise primært skal dekkes etter regning og faktiske utgifter.
Hvis det kreves diett, brukes Skattedirektoratets satser for trekkfri kostgodtgjørelse og ikke satsene i Statens Reiseregulativ Innland.</t>
  </si>
  <si>
    <t>Oppdatert 03.01 2024 med gjeldende satser pr 01.01 2024 fra Skattedirektoratets satser for trekkfri kostgodtgjørelse</t>
  </si>
  <si>
    <t>©2024 Per Arne Flø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</si>
</sst>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kr&quot;\ * #,##0_-;\-&quot;kr&quot;\ * #,##0_-;_-&quot;kr&quot;\ * &quot;-&quot;_-;_-@_-"/>
    <numFmt numFmtId="165" formatCode="_-&quot;kr&quot;\ * #,##0.00_-;\-&quot;kr&quot;\ * #,##0.00_-;_-&quot;kr&quot;\ * &quot;-&quot;??_-;_-@_-"/>
    <numFmt numFmtId="166" formatCode="_-* #,##0.00_-;\-* #,##0.00_-;_-* &quot;-&quot;??_-;_-@_-"/>
    <numFmt numFmtId="167" formatCode="#,##0.00_ ;\-#,##0.00\ "/>
    <numFmt numFmtId="168" formatCode="hh:mm;@"/>
    <numFmt numFmtId="169" formatCode="[&lt;=9999]0000;General"/>
    <numFmt numFmtId="170" formatCode="dd/mm"/>
    <numFmt numFmtId="171" formatCode="_-&quot;kr&quot;\ * #,##0.00_-;\-&quot;kr&quot;\ * #,##0.00_-;_-&quot;kr&quot;\ * &quot;-&quot;_-;_-@_-"/>
    <numFmt numFmtId="172" formatCode="0###\.##\.#####"/>
    <numFmt numFmtId="173" formatCode="0.000000"/>
    <numFmt numFmtId="174" formatCode="&quot;kr&quot;\ #,##0"/>
    <numFmt numFmtId="175" formatCode="d/\ mmm\ yyyy"/>
  </numFmts>
  <fonts count="22" x14ac:knownFonts="1">
    <font>
      <sz val="12"/>
      <color theme="1"/>
      <name val="Calibri"/>
      <family val="2"/>
      <scheme val="minor"/>
    </font>
    <font>
      <sz val="12"/>
      <color theme="1"/>
      <name val="Calibri"/>
      <family val="2"/>
      <scheme val="minor"/>
    </font>
    <font>
      <sz val="9"/>
      <color theme="1"/>
      <name val="Arial"/>
      <family val="2"/>
    </font>
    <font>
      <b/>
      <sz val="9"/>
      <color theme="1"/>
      <name val="Arial"/>
      <family val="2"/>
    </font>
    <font>
      <sz val="14"/>
      <color theme="0"/>
      <name val="Arial"/>
      <family val="2"/>
    </font>
    <font>
      <i/>
      <sz val="9"/>
      <color theme="1"/>
      <name val="Arial"/>
      <family val="2"/>
    </font>
    <font>
      <sz val="9"/>
      <color theme="0"/>
      <name val="Arial"/>
      <family val="2"/>
    </font>
    <font>
      <b/>
      <sz val="12"/>
      <color theme="1"/>
      <name val="Arial"/>
      <family val="2"/>
    </font>
    <font>
      <i/>
      <sz val="9"/>
      <color rgb="FF6D253E"/>
      <name val="Arial"/>
      <family val="2"/>
    </font>
    <font>
      <sz val="9"/>
      <name val="Arial"/>
      <family val="2"/>
    </font>
    <font>
      <sz val="8"/>
      <color theme="1"/>
      <name val="Arial"/>
      <family val="2"/>
    </font>
    <font>
      <sz val="9"/>
      <color rgb="FFC00000"/>
      <name val="Arial"/>
      <family val="2"/>
    </font>
    <font>
      <sz val="12"/>
      <color theme="1"/>
      <name val="Arial"/>
      <family val="2"/>
    </font>
    <font>
      <b/>
      <u/>
      <sz val="9"/>
      <color theme="1"/>
      <name val="Arial"/>
      <family val="2"/>
    </font>
    <font>
      <sz val="10"/>
      <color theme="1"/>
      <name val="Arial"/>
      <family val="2"/>
    </font>
    <font>
      <i/>
      <sz val="8"/>
      <color theme="1"/>
      <name val="Arial"/>
      <family val="2"/>
    </font>
    <font>
      <i/>
      <sz val="8"/>
      <color theme="0"/>
      <name val="Arial"/>
      <family val="2"/>
    </font>
    <font>
      <sz val="8"/>
      <color theme="0"/>
      <name val="Arial"/>
      <family val="2"/>
    </font>
    <font>
      <b/>
      <sz val="10"/>
      <color theme="1"/>
      <name val="Arial"/>
      <family val="2"/>
    </font>
    <font>
      <sz val="9"/>
      <color theme="1"/>
      <name val="Arial"/>
      <family val="2"/>
    </font>
    <font>
      <i/>
      <sz val="8"/>
      <color theme="1"/>
      <name val="Arial"/>
      <family val="2"/>
    </font>
    <font>
      <sz val="11"/>
      <color theme="1"/>
      <name val="Arial"/>
      <family val="2"/>
    </font>
  </fonts>
  <fills count="3">
    <fill>
      <patternFill patternType="none"/>
    </fill>
    <fill>
      <patternFill patternType="gray125"/>
    </fill>
    <fill>
      <patternFill patternType="solid">
        <fgColor rgb="FF6D253E"/>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top/>
      <bottom style="double">
        <color auto="1"/>
      </bottom>
      <diagonal/>
    </border>
    <border>
      <left/>
      <right/>
      <top/>
      <bottom style="dashed">
        <color auto="1"/>
      </bottom>
      <diagonal/>
    </border>
    <border>
      <left style="dotted">
        <color rgb="FF6D253E"/>
      </left>
      <right/>
      <top style="dotted">
        <color rgb="FF6D253E"/>
      </top>
      <bottom style="dotted">
        <color rgb="FF6D253E"/>
      </bottom>
      <diagonal/>
    </border>
    <border>
      <left/>
      <right/>
      <top style="dotted">
        <color rgb="FF6D253E"/>
      </top>
      <bottom style="dotted">
        <color rgb="FF6D253E"/>
      </bottom>
      <diagonal/>
    </border>
    <border>
      <left/>
      <right style="dotted">
        <color rgb="FF6D253E"/>
      </right>
      <top style="dotted">
        <color rgb="FF6D253E"/>
      </top>
      <bottom style="dotted">
        <color rgb="FF6D253E"/>
      </bottom>
      <diagonal/>
    </border>
    <border>
      <left style="dotted">
        <color rgb="FFFFFFFF"/>
      </left>
      <right/>
      <top style="dotted">
        <color rgb="FFFFFFFF"/>
      </top>
      <bottom style="dotted">
        <color rgb="FFFFFFFF"/>
      </bottom>
      <diagonal/>
    </border>
    <border>
      <left/>
      <right/>
      <top style="dotted">
        <color rgb="FFFFFFFF"/>
      </top>
      <bottom style="dotted">
        <color rgb="FFFFFFFF"/>
      </bottom>
      <diagonal/>
    </border>
    <border>
      <left/>
      <right style="dotted">
        <color rgb="FFFFFFFF"/>
      </right>
      <top style="dotted">
        <color rgb="FFFFFFFF"/>
      </top>
      <bottom style="dotted">
        <color rgb="FFFFFFFF"/>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thin">
        <color rgb="FF000000"/>
      </left>
      <right/>
      <top style="dotted">
        <color rgb="FF000000"/>
      </top>
      <bottom style="dotted">
        <color rgb="FF000000"/>
      </bottom>
      <diagonal/>
    </border>
  </borders>
  <cellStyleXfs count="2">
    <xf numFmtId="0" fontId="0" fillId="0" borderId="0"/>
    <xf numFmtId="166" fontId="1" fillId="0" borderId="0" applyFont="0" applyFill="0" applyBorder="0" applyAlignment="0" applyProtection="0"/>
  </cellStyleXfs>
  <cellXfs count="121">
    <xf numFmtId="0" fontId="0" fillId="0" borderId="0" xfId="0"/>
    <xf numFmtId="0" fontId="2" fillId="2" borderId="0" xfId="0" applyFont="1" applyFill="1" applyAlignment="1">
      <alignment vertical="center"/>
    </xf>
    <xf numFmtId="0" fontId="3" fillId="2" borderId="0" xfId="0" applyFont="1" applyFill="1" applyAlignment="1">
      <alignment horizontal="center" vertical="center"/>
    </xf>
    <xf numFmtId="0" fontId="2" fillId="0" borderId="0" xfId="0" applyFont="1" applyAlignment="1">
      <alignment vertical="center"/>
    </xf>
    <xf numFmtId="0" fontId="2" fillId="2" borderId="0" xfId="0" applyFont="1" applyFill="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right" vertical="center"/>
    </xf>
    <xf numFmtId="166" fontId="2" fillId="0" borderId="0" xfId="1" applyFont="1" applyFill="1" applyBorder="1" applyAlignment="1" applyProtection="1">
      <alignment vertical="center"/>
    </xf>
    <xf numFmtId="0" fontId="2" fillId="0" borderId="0" xfId="0" quotePrefix="1" applyFont="1" applyAlignment="1">
      <alignment vertical="center"/>
    </xf>
    <xf numFmtId="165" fontId="2" fillId="0" borderId="0" xfId="0" applyNumberFormat="1" applyFont="1" applyAlignment="1">
      <alignment horizontal="center" vertical="center"/>
    </xf>
    <xf numFmtId="0" fontId="8" fillId="0" borderId="0" xfId="0" applyFont="1" applyAlignment="1">
      <alignment vertical="center" wrapText="1"/>
    </xf>
    <xf numFmtId="0" fontId="3" fillId="0" borderId="0" xfId="0" applyFont="1" applyAlignment="1">
      <alignment horizontal="right" vertical="center"/>
    </xf>
    <xf numFmtId="14" fontId="3" fillId="0" borderId="0" xfId="0" applyNumberFormat="1" applyFont="1" applyAlignment="1">
      <alignment horizontal="center" vertical="center"/>
    </xf>
    <xf numFmtId="168" fontId="3" fillId="0" borderId="0" xfId="0" applyNumberFormat="1" applyFont="1" applyAlignment="1">
      <alignment horizontal="center"/>
    </xf>
    <xf numFmtId="168" fontId="3" fillId="0" borderId="0" xfId="0" applyNumberFormat="1" applyFont="1" applyAlignment="1">
      <alignment horizontal="center" vertical="center"/>
    </xf>
    <xf numFmtId="14" fontId="2" fillId="0" borderId="0" xfId="0" applyNumberFormat="1" applyFont="1" applyAlignment="1">
      <alignment horizontal="center" vertical="center"/>
    </xf>
    <xf numFmtId="168" fontId="2" fillId="0" borderId="0" xfId="0" applyNumberFormat="1" applyFont="1" applyAlignment="1">
      <alignment horizontal="center"/>
    </xf>
    <xf numFmtId="168" fontId="2" fillId="0" borderId="0" xfId="0" applyNumberFormat="1" applyFont="1" applyAlignment="1">
      <alignment horizontal="center" vertical="center"/>
    </xf>
    <xf numFmtId="171" fontId="2" fillId="0" borderId="0" xfId="0" applyNumberFormat="1" applyFont="1" applyAlignment="1">
      <alignment horizontal="center" vertical="center"/>
    </xf>
    <xf numFmtId="164" fontId="2" fillId="0" borderId="0" xfId="0" applyNumberFormat="1" applyFont="1" applyAlignment="1">
      <alignment horizontal="center" vertical="center"/>
    </xf>
    <xf numFmtId="164" fontId="2" fillId="0" borderId="0" xfId="0" applyNumberFormat="1" applyFont="1" applyAlignment="1">
      <alignment vertical="center"/>
    </xf>
    <xf numFmtId="171" fontId="2" fillId="0" borderId="0" xfId="0" applyNumberFormat="1" applyFont="1" applyAlignment="1">
      <alignment vertical="center"/>
    </xf>
    <xf numFmtId="173" fontId="2" fillId="0" borderId="0" xfId="0" applyNumberFormat="1"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171" fontId="9" fillId="0" borderId="0" xfId="0" applyNumberFormat="1" applyFont="1" applyAlignment="1">
      <alignment horizontal="right" vertical="center"/>
    </xf>
    <xf numFmtId="0" fontId="14" fillId="2" borderId="0" xfId="0" applyFont="1" applyFill="1" applyAlignment="1">
      <alignment vertical="center"/>
    </xf>
    <xf numFmtId="0" fontId="14" fillId="0" borderId="0" xfId="0" applyFont="1" applyAlignment="1">
      <alignment vertical="center"/>
    </xf>
    <xf numFmtId="165" fontId="3" fillId="0" borderId="0" xfId="0" applyNumberFormat="1" applyFont="1" applyAlignment="1">
      <alignment horizontal="center" vertical="center"/>
    </xf>
    <xf numFmtId="0" fontId="3" fillId="0" borderId="0" xfId="0" applyFont="1" applyAlignment="1">
      <alignment horizontal="right"/>
    </xf>
    <xf numFmtId="0" fontId="2" fillId="2" borderId="0" xfId="0" applyFont="1" applyFill="1" applyAlignment="1">
      <alignment horizontal="left" vertical="center"/>
    </xf>
    <xf numFmtId="0" fontId="15" fillId="0" borderId="0" xfId="0" applyFont="1" applyAlignment="1">
      <alignment horizontal="right" vertical="center"/>
    </xf>
    <xf numFmtId="0" fontId="15" fillId="0" borderId="0" xfId="0" applyFont="1" applyAlignment="1">
      <alignment vertical="center"/>
    </xf>
    <xf numFmtId="164" fontId="15" fillId="0" borderId="0" xfId="0" applyNumberFormat="1" applyFont="1" applyAlignment="1">
      <alignment vertical="center"/>
    </xf>
    <xf numFmtId="165" fontId="15" fillId="0" borderId="0" xfId="0" applyNumberFormat="1" applyFont="1" applyAlignment="1">
      <alignment vertical="center"/>
    </xf>
    <xf numFmtId="0" fontId="10" fillId="0" borderId="0" xfId="0" applyFont="1" applyAlignment="1">
      <alignment horizontal="right" vertical="center"/>
    </xf>
    <xf numFmtId="164" fontId="10" fillId="0" borderId="0" xfId="0" applyNumberFormat="1" applyFont="1" applyAlignment="1">
      <alignment vertical="center"/>
    </xf>
    <xf numFmtId="9" fontId="15" fillId="0" borderId="0" xfId="0" applyNumberFormat="1" applyFont="1" applyAlignment="1">
      <alignment horizontal="right" vertical="center"/>
    </xf>
    <xf numFmtId="174" fontId="15" fillId="0" borderId="0" xfId="0" applyNumberFormat="1" applyFont="1" applyAlignment="1">
      <alignment vertical="center"/>
    </xf>
    <xf numFmtId="0" fontId="18" fillId="0" borderId="0" xfId="0" applyFont="1" applyAlignment="1">
      <alignment horizontal="right" vertical="center"/>
    </xf>
    <xf numFmtId="0" fontId="2" fillId="0" borderId="0" xfId="0" applyFont="1"/>
    <xf numFmtId="0" fontId="2" fillId="0" borderId="6" xfId="0" applyFont="1" applyBorder="1" applyAlignment="1">
      <alignment vertical="center"/>
    </xf>
    <xf numFmtId="0" fontId="20" fillId="0" borderId="0" xfId="0" applyFont="1" applyAlignment="1">
      <alignment horizontal="right"/>
    </xf>
    <xf numFmtId="0" fontId="7" fillId="0" borderId="0" xfId="0" applyFont="1" applyAlignment="1">
      <alignment horizontal="center" vertical="center"/>
    </xf>
    <xf numFmtId="175" fontId="2" fillId="0" borderId="16" xfId="0" applyNumberFormat="1" applyFont="1" applyBorder="1" applyAlignment="1" applyProtection="1">
      <alignment horizontal="center" vertical="center"/>
      <protection locked="0"/>
    </xf>
    <xf numFmtId="175" fontId="2" fillId="0" borderId="17" xfId="0" applyNumberFormat="1" applyFont="1" applyBorder="1" applyAlignment="1" applyProtection="1">
      <alignment horizontal="center" vertical="center"/>
      <protection locked="0"/>
    </xf>
    <xf numFmtId="175" fontId="2" fillId="0" borderId="19" xfId="0" applyNumberFormat="1" applyFont="1" applyBorder="1" applyAlignment="1" applyProtection="1">
      <alignment horizontal="center" vertical="center"/>
      <protection locked="0"/>
    </xf>
    <xf numFmtId="168" fontId="2" fillId="0" borderId="16" xfId="0" applyNumberFormat="1" applyFont="1" applyBorder="1" applyAlignment="1" applyProtection="1">
      <alignment horizontal="center"/>
      <protection locked="0"/>
    </xf>
    <xf numFmtId="168" fontId="2" fillId="0" borderId="17" xfId="0" applyNumberFormat="1" applyFont="1" applyBorder="1" applyAlignment="1" applyProtection="1">
      <alignment horizontal="center"/>
      <protection locked="0"/>
    </xf>
    <xf numFmtId="168" fontId="2" fillId="0" borderId="18" xfId="0" applyNumberFormat="1" applyFont="1" applyBorder="1" applyAlignment="1" applyProtection="1">
      <alignment horizontal="center"/>
      <protection locked="0"/>
    </xf>
    <xf numFmtId="175" fontId="2" fillId="0" borderId="13" xfId="0" applyNumberFormat="1" applyFont="1" applyBorder="1" applyAlignment="1" applyProtection="1">
      <alignment horizontal="center" vertical="center"/>
      <protection locked="0"/>
    </xf>
    <xf numFmtId="175" fontId="2" fillId="0" borderId="14" xfId="0" applyNumberFormat="1" applyFont="1" applyBorder="1" applyAlignment="1" applyProtection="1">
      <alignment horizontal="center" vertical="center"/>
      <protection locked="0"/>
    </xf>
    <xf numFmtId="168" fontId="2" fillId="0" borderId="13" xfId="0" applyNumberFormat="1" applyFont="1" applyBorder="1" applyAlignment="1" applyProtection="1">
      <alignment horizontal="center"/>
      <protection locked="0"/>
    </xf>
    <xf numFmtId="168" fontId="2" fillId="0" borderId="14" xfId="0" applyNumberFormat="1" applyFont="1" applyBorder="1" applyAlignment="1" applyProtection="1">
      <alignment horizontal="center"/>
      <protection locked="0"/>
    </xf>
    <xf numFmtId="168" fontId="2" fillId="0" borderId="15" xfId="0" applyNumberFormat="1" applyFont="1" applyBorder="1" applyAlignment="1" applyProtection="1">
      <alignment horizontal="center"/>
      <protection locked="0"/>
    </xf>
    <xf numFmtId="175" fontId="2" fillId="0" borderId="13" xfId="0" applyNumberFormat="1" applyFont="1" applyBorder="1" applyAlignment="1">
      <alignment horizontal="center" vertical="center"/>
    </xf>
    <xf numFmtId="175" fontId="2" fillId="0" borderId="14" xfId="0" applyNumberFormat="1" applyFont="1" applyBorder="1" applyAlignment="1">
      <alignment horizontal="center" vertical="center"/>
    </xf>
    <xf numFmtId="168" fontId="2" fillId="0" borderId="13" xfId="0" applyNumberFormat="1" applyFont="1" applyBorder="1" applyAlignment="1" applyProtection="1">
      <alignment horizontal="center" vertical="center"/>
      <protection locked="0"/>
    </xf>
    <xf numFmtId="168" fontId="2" fillId="0" borderId="14" xfId="0" applyNumberFormat="1" applyFont="1" applyBorder="1" applyAlignment="1" applyProtection="1">
      <alignment horizontal="center" vertical="center"/>
      <protection locked="0"/>
    </xf>
    <xf numFmtId="168" fontId="2" fillId="0" borderId="15" xfId="0" applyNumberFormat="1" applyFont="1" applyBorder="1" applyAlignment="1" applyProtection="1">
      <alignment horizontal="center" vertical="center"/>
      <protection locked="0"/>
    </xf>
    <xf numFmtId="0" fontId="2" fillId="0" borderId="13"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pplyProtection="1">
      <alignment horizontal="center" vertical="center"/>
      <protection locked="0"/>
    </xf>
    <xf numFmtId="168" fontId="2" fillId="0" borderId="16" xfId="0" applyNumberFormat="1" applyFont="1" applyBorder="1" applyAlignment="1" applyProtection="1">
      <alignment horizontal="center" vertical="center"/>
      <protection locked="0"/>
    </xf>
    <xf numFmtId="168" fontId="2" fillId="0" borderId="17" xfId="0" applyNumberFormat="1" applyFont="1" applyBorder="1" applyAlignment="1" applyProtection="1">
      <alignment horizontal="center" vertical="center"/>
      <protection locked="0"/>
    </xf>
    <xf numFmtId="168" fontId="2" fillId="0" borderId="18" xfId="0" applyNumberFormat="1" applyFont="1" applyBorder="1" applyAlignment="1" applyProtection="1">
      <alignment horizontal="center" vertical="center"/>
      <protection locked="0"/>
    </xf>
    <xf numFmtId="170" fontId="2" fillId="0" borderId="1" xfId="0" applyNumberFormat="1" applyFont="1" applyBorder="1" applyAlignment="1" applyProtection="1">
      <alignment horizontal="center" vertical="center"/>
      <protection locked="0"/>
    </xf>
    <xf numFmtId="165" fontId="2" fillId="0" borderId="1" xfId="1" applyNumberFormat="1" applyFont="1" applyFill="1" applyBorder="1" applyAlignment="1" applyProtection="1">
      <alignment horizontal="center" vertical="center"/>
      <protection locked="0"/>
    </xf>
    <xf numFmtId="0" fontId="4" fillId="2" borderId="0" xfId="0" applyFont="1" applyFill="1" applyAlignment="1">
      <alignment horizontal="center"/>
    </xf>
    <xf numFmtId="0" fontId="5" fillId="0" borderId="0" xfId="0" applyFont="1" applyAlignment="1">
      <alignment horizontal="left" vertical="center"/>
    </xf>
    <xf numFmtId="171" fontId="18" fillId="0" borderId="5" xfId="0" applyNumberFormat="1" applyFont="1" applyBorder="1" applyAlignment="1">
      <alignment horizontal="center" vertical="center"/>
    </xf>
    <xf numFmtId="171"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1" fillId="0" borderId="0" xfId="0" applyFont="1" applyAlignment="1">
      <alignment horizontal="center" vertical="center"/>
    </xf>
    <xf numFmtId="0" fontId="12" fillId="0" borderId="0" xfId="0" applyFont="1" applyAlignment="1">
      <alignment horizontal="center" vertical="center"/>
    </xf>
    <xf numFmtId="165" fontId="2" fillId="0" borderId="5" xfId="0" applyNumberFormat="1" applyFont="1" applyBorder="1" applyAlignment="1">
      <alignment horizontal="center" vertical="center"/>
    </xf>
    <xf numFmtId="0" fontId="10" fillId="0" borderId="0" xfId="0" applyFont="1" applyAlignment="1">
      <alignment horizontal="center" vertical="center"/>
    </xf>
    <xf numFmtId="0" fontId="2" fillId="0" borderId="4" xfId="0" applyFont="1" applyBorder="1" applyAlignment="1" applyProtection="1">
      <alignment horizontal="center" vertical="center"/>
      <protection locked="0"/>
    </xf>
    <xf numFmtId="9" fontId="2" fillId="0" borderId="0" xfId="0" applyNumberFormat="1" applyFont="1" applyAlignment="1">
      <alignment horizontal="center" vertical="center"/>
    </xf>
    <xf numFmtId="9" fontId="2" fillId="0" borderId="3" xfId="0" applyNumberFormat="1" applyFont="1" applyBorder="1" applyAlignment="1">
      <alignment horizontal="center" vertical="center"/>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174" fontId="15" fillId="0" borderId="0" xfId="0" applyNumberFormat="1" applyFont="1" applyAlignment="1">
      <alignment horizontal="center" vertical="center"/>
    </xf>
    <xf numFmtId="165" fontId="2" fillId="0" borderId="1" xfId="0" applyNumberFormat="1" applyFont="1" applyBorder="1" applyAlignment="1" applyProtection="1">
      <alignment horizontal="center" vertical="center"/>
      <protection locked="0"/>
    </xf>
    <xf numFmtId="165" fontId="14" fillId="0" borderId="0" xfId="0" applyNumberFormat="1" applyFont="1" applyAlignment="1">
      <alignment horizontal="center" vertical="center"/>
    </xf>
    <xf numFmtId="1" fontId="2" fillId="0" borderId="0" xfId="0" applyNumberFormat="1" applyFont="1" applyAlignment="1">
      <alignment horizontal="center" vertical="center"/>
    </xf>
    <xf numFmtId="165" fontId="2" fillId="0" borderId="0" xfId="1" applyNumberFormat="1" applyFont="1" applyFill="1" applyBorder="1" applyAlignment="1" applyProtection="1">
      <alignment horizontal="center" vertical="center"/>
    </xf>
    <xf numFmtId="0" fontId="2" fillId="0" borderId="0" xfId="0" applyFont="1" applyAlignment="1">
      <alignment horizontal="left" vertical="center"/>
    </xf>
    <xf numFmtId="0" fontId="19"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3" fillId="2" borderId="0" xfId="0" applyFont="1" applyFill="1" applyAlignment="1">
      <alignment horizontal="center" vertical="center"/>
    </xf>
    <xf numFmtId="0" fontId="2" fillId="0" borderId="0" xfId="0" applyFont="1" applyAlignment="1">
      <alignment horizontal="left" indent="1"/>
    </xf>
    <xf numFmtId="0" fontId="19" fillId="0" borderId="13" xfId="0" applyFont="1" applyBorder="1" applyAlignment="1" applyProtection="1">
      <alignment horizontal="left" vertical="center" indent="1"/>
      <protection locked="0"/>
    </xf>
    <xf numFmtId="169" fontId="2" fillId="0" borderId="13" xfId="0" applyNumberFormat="1" applyFont="1" applyBorder="1" applyAlignment="1" applyProtection="1">
      <alignment horizontal="center" vertical="center"/>
      <protection locked="0"/>
    </xf>
    <xf numFmtId="169" fontId="2" fillId="0" borderId="14" xfId="0" applyNumberFormat="1" applyFont="1" applyBorder="1" applyAlignment="1" applyProtection="1">
      <alignment horizontal="center" vertical="center"/>
      <protection locked="0"/>
    </xf>
    <xf numFmtId="0" fontId="2" fillId="0" borderId="0" xfId="0" applyFont="1" applyAlignment="1">
      <alignment horizontal="center"/>
    </xf>
    <xf numFmtId="172" fontId="19" fillId="0" borderId="13" xfId="0" applyNumberFormat="1" applyFont="1" applyBorder="1" applyAlignment="1" applyProtection="1">
      <alignment horizontal="center" vertical="center"/>
      <protection locked="0"/>
    </xf>
    <xf numFmtId="172" fontId="2" fillId="0" borderId="14" xfId="0" applyNumberFormat="1" applyFont="1" applyBorder="1" applyAlignment="1" applyProtection="1">
      <alignment horizontal="center" vertical="center"/>
      <protection locked="0"/>
    </xf>
    <xf numFmtId="172" fontId="2" fillId="0" borderId="15" xfId="0" applyNumberFormat="1" applyFont="1" applyBorder="1" applyAlignment="1" applyProtection="1">
      <alignment horizontal="center" vertical="center"/>
      <protection locked="0"/>
    </xf>
    <xf numFmtId="165" fontId="19" fillId="0" borderId="1" xfId="1"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171" fontId="11" fillId="0" borderId="0" xfId="0" applyNumberFormat="1" applyFont="1" applyAlignment="1">
      <alignment horizontal="center" vertical="center"/>
    </xf>
    <xf numFmtId="0" fontId="9" fillId="0" borderId="0" xfId="0" applyFont="1" applyAlignment="1">
      <alignment horizontal="center" vertical="center"/>
    </xf>
    <xf numFmtId="171" fontId="2" fillId="0" borderId="1" xfId="0" applyNumberFormat="1" applyFont="1" applyBorder="1" applyAlignment="1" applyProtection="1">
      <alignment horizontal="center" vertical="center"/>
      <protection locked="0"/>
    </xf>
    <xf numFmtId="165" fontId="2" fillId="0" borderId="0" xfId="0" applyNumberFormat="1" applyFont="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167" fontId="2" fillId="0" borderId="0" xfId="1" applyNumberFormat="1" applyFont="1" applyFill="1" applyBorder="1" applyAlignment="1" applyProtection="1">
      <alignment horizontal="center" vertical="center"/>
    </xf>
  </cellXfs>
  <cellStyles count="2">
    <cellStyle name="Komma" xfId="1" builtinId="3"/>
    <cellStyle name="Normal" xfId="0" builtinId="0"/>
  </cellStyles>
  <dxfs count="1">
    <dxf>
      <border>
        <left style="dotted">
          <color rgb="FF6D253E"/>
        </left>
        <right style="dotted">
          <color rgb="FF6D253E"/>
        </right>
        <top style="dotted">
          <color rgb="FF6D253E"/>
        </top>
        <bottom style="dotted">
          <color rgb="FF6D253E"/>
        </bottom>
      </border>
    </dxf>
  </dxfs>
  <tableStyles count="0" defaultTableStyle="TableStyleMedium2" defaultPivotStyle="PivotStyleLight16"/>
  <colors>
    <mruColors>
      <color rgb="FF6D253E"/>
      <color rgb="FFF8F8F8"/>
      <color rgb="FFEAEAEA"/>
      <color rgb="FFF3F3F3"/>
      <color rgb="FFCBBCBE"/>
      <color rgb="FFF0F0F0"/>
      <color rgb="FFEBEBEB"/>
      <color rgb="FFFB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60770</xdr:colOff>
      <xdr:row>0</xdr:row>
      <xdr:rowOff>51352</xdr:rowOff>
    </xdr:from>
    <xdr:to>
      <xdr:col>8</xdr:col>
      <xdr:colOff>71856</xdr:colOff>
      <xdr:row>2</xdr:row>
      <xdr:rowOff>184777</xdr:rowOff>
    </xdr:to>
    <xdr:pic>
      <xdr:nvPicPr>
        <xdr:cNvPr id="3" name="Bilde 2">
          <a:extLst>
            <a:ext uri="{FF2B5EF4-FFF2-40B4-BE49-F238E27FC236}">
              <a16:creationId xmlns:a16="http://schemas.microsoft.com/office/drawing/2014/main" id="{81BCE677-CB01-0B5B-07E3-02BA1DFAE4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70" y="51352"/>
          <a:ext cx="1517173" cy="672834"/>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A1:AU95"/>
  <sheetViews>
    <sheetView showGridLines="0" showZeros="0" tabSelected="1" view="pageBreakPreview" zoomScale="170" zoomScaleNormal="138" zoomScaleSheetLayoutView="170" zoomScalePageLayoutView="150" workbookViewId="0">
      <selection activeCell="AB10" sqref="AB10:AK10"/>
    </sheetView>
  </sheetViews>
  <sheetFormatPr baseColWidth="10" defaultColWidth="2" defaultRowHeight="12" customHeight="1" x14ac:dyDescent="0.2"/>
  <cols>
    <col min="1" max="1" width="4.1640625" style="3" customWidth="1"/>
    <col min="2" max="2" width="1.5" style="3" customWidth="1"/>
    <col min="3" max="3" width="5.6640625" style="3" customWidth="1"/>
    <col min="4" max="4" width="2" style="3"/>
    <col min="5" max="5" width="0.83203125" style="3" customWidth="1"/>
    <col min="6" max="7" width="2" style="3"/>
    <col min="8" max="8" width="1.6640625" style="3" customWidth="1"/>
    <col min="9" max="9" width="2.6640625" style="3" customWidth="1"/>
    <col min="10" max="11" width="3.83203125" style="3" customWidth="1"/>
    <col min="12" max="12" width="2.1640625" style="3" customWidth="1"/>
    <col min="13" max="13" width="2" style="3" customWidth="1"/>
    <col min="14" max="14" width="3.1640625" style="3" customWidth="1"/>
    <col min="15" max="15" width="2" style="3"/>
    <col min="16" max="16" width="2.83203125" style="3" customWidth="1"/>
    <col min="17" max="17" width="2" style="3"/>
    <col min="18" max="18" width="2" style="3" customWidth="1"/>
    <col min="19" max="20" width="2" style="3"/>
    <col min="21" max="21" width="0.83203125" style="3" customWidth="1"/>
    <col min="22" max="23" width="2" style="3"/>
    <col min="24" max="24" width="3.33203125" style="3" customWidth="1"/>
    <col min="25" max="25" width="1.1640625" style="3" customWidth="1"/>
    <col min="26" max="26" width="3.6640625" style="3" customWidth="1"/>
    <col min="27" max="27" width="3.1640625" style="3" customWidth="1"/>
    <col min="28" max="28" width="2" style="3"/>
    <col min="29" max="29" width="2.83203125" style="3" customWidth="1"/>
    <col min="30" max="30" width="1" style="3" customWidth="1"/>
    <col min="31" max="31" width="0.83203125" style="3" customWidth="1"/>
    <col min="32" max="32" width="2.33203125" style="3" customWidth="1"/>
    <col min="33" max="33" width="2" style="3" customWidth="1"/>
    <col min="34" max="34" width="1.33203125" style="3" customWidth="1"/>
    <col min="35" max="35" width="3.5" style="3" customWidth="1"/>
    <col min="36" max="36" width="2" style="3" customWidth="1"/>
    <col min="37" max="37" width="1.1640625" style="3" customWidth="1"/>
    <col min="38" max="38" width="3.5" style="3" customWidth="1"/>
    <col min="39" max="39" width="4" style="3" customWidth="1"/>
    <col min="40" max="40" width="1.5" style="3" customWidth="1"/>
    <col min="41" max="41" width="7.5" style="3" bestFit="1" customWidth="1"/>
    <col min="42" max="42" width="0.83203125" style="3" customWidth="1"/>
    <col min="43" max="43" width="0.6640625" style="3" customWidth="1"/>
    <col min="44" max="44" width="2.1640625" style="3" customWidth="1"/>
    <col min="45" max="45" width="3.33203125" style="3" customWidth="1"/>
    <col min="46" max="46" width="1.5" style="3" customWidth="1"/>
    <col min="47" max="47" width="4.1640625" style="3" customWidth="1"/>
    <col min="48" max="48" width="4" style="3" bestFit="1" customWidth="1"/>
    <col min="49" max="51" width="2" style="3"/>
    <col min="52" max="52" width="3.6640625" style="3" bestFit="1" customWidth="1"/>
    <col min="53" max="16384" width="2" style="3"/>
  </cols>
  <sheetData>
    <row r="1" spans="1:47" ht="17"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1"/>
    </row>
    <row r="2" spans="1:47" ht="25" customHeight="1" x14ac:dyDescent="0.2">
      <c r="A2" s="1"/>
      <c r="B2" s="1"/>
      <c r="C2" s="1"/>
      <c r="D2" s="1"/>
      <c r="E2" s="1"/>
      <c r="F2" s="1"/>
      <c r="G2" s="1"/>
      <c r="H2" s="1"/>
      <c r="I2" s="76" t="s">
        <v>0</v>
      </c>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1"/>
      <c r="AM2" s="1"/>
      <c r="AN2" s="1"/>
      <c r="AO2" s="77" t="s">
        <v>1</v>
      </c>
      <c r="AP2" s="77"/>
      <c r="AQ2" s="77"/>
      <c r="AR2" s="77"/>
      <c r="AS2" s="77"/>
      <c r="AT2" s="77"/>
      <c r="AU2" s="1"/>
    </row>
    <row r="3" spans="1:47" ht="16" customHeight="1" x14ac:dyDescent="0.2">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1"/>
    </row>
    <row r="4" spans="1:47" ht="31" customHeight="1" x14ac:dyDescent="0.2">
      <c r="A4" s="1"/>
      <c r="B4" s="1"/>
      <c r="C4" s="4"/>
      <c r="D4" s="117" t="s">
        <v>56</v>
      </c>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9"/>
      <c r="AQ4" s="4"/>
      <c r="AR4" s="4"/>
      <c r="AS4" s="4"/>
      <c r="AT4" s="1"/>
      <c r="AU4" s="1"/>
    </row>
    <row r="5" spans="1:47" ht="4" customHeight="1" x14ac:dyDescent="0.2">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1"/>
    </row>
    <row r="6" spans="1:47" ht="15" customHeight="1" x14ac:dyDescent="0.15">
      <c r="A6" s="1"/>
      <c r="C6" s="103" t="s">
        <v>2</v>
      </c>
      <c r="D6" s="103"/>
      <c r="E6" s="103"/>
      <c r="F6" s="103"/>
      <c r="G6" s="103"/>
      <c r="H6" s="103"/>
      <c r="I6" s="103"/>
      <c r="J6" s="103"/>
      <c r="K6" s="103"/>
      <c r="L6" s="103"/>
      <c r="M6" s="103"/>
      <c r="N6" s="103"/>
      <c r="O6" s="45"/>
      <c r="P6" s="103" t="s">
        <v>3</v>
      </c>
      <c r="Q6" s="103"/>
      <c r="R6" s="103"/>
      <c r="S6" s="103"/>
      <c r="T6" s="103"/>
      <c r="U6" s="103"/>
      <c r="V6" s="103"/>
      <c r="W6" s="103"/>
      <c r="X6" s="103"/>
      <c r="Y6" s="103"/>
      <c r="Z6" s="103"/>
      <c r="AA6" s="103"/>
      <c r="AB6" s="103"/>
      <c r="AC6" s="103"/>
      <c r="AD6" s="103"/>
      <c r="AE6" s="45"/>
      <c r="AF6" s="107" t="s">
        <v>4</v>
      </c>
      <c r="AG6" s="107"/>
      <c r="AH6" s="107"/>
      <c r="AI6" s="103" t="s">
        <v>5</v>
      </c>
      <c r="AJ6" s="103"/>
      <c r="AK6" s="103"/>
      <c r="AL6" s="103"/>
      <c r="AM6" s="103"/>
      <c r="AN6" s="103"/>
      <c r="AO6" s="103"/>
      <c r="AP6" s="103"/>
      <c r="AQ6" s="103"/>
      <c r="AR6" s="103"/>
      <c r="AS6" s="103"/>
      <c r="AU6" s="1"/>
    </row>
    <row r="7" spans="1:47" ht="14" customHeight="1" x14ac:dyDescent="0.2">
      <c r="A7" s="1"/>
      <c r="C7" s="104"/>
      <c r="D7" s="66"/>
      <c r="E7" s="66"/>
      <c r="F7" s="66"/>
      <c r="G7" s="66"/>
      <c r="H7" s="66"/>
      <c r="I7" s="66"/>
      <c r="J7" s="66"/>
      <c r="K7" s="66"/>
      <c r="L7" s="66"/>
      <c r="M7" s="66"/>
      <c r="N7" s="67"/>
      <c r="P7" s="104"/>
      <c r="Q7" s="66"/>
      <c r="R7" s="66"/>
      <c r="S7" s="66"/>
      <c r="T7" s="66"/>
      <c r="U7" s="66"/>
      <c r="V7" s="66"/>
      <c r="W7" s="66"/>
      <c r="X7" s="66"/>
      <c r="Y7" s="66"/>
      <c r="Z7" s="66"/>
      <c r="AA7" s="66"/>
      <c r="AB7" s="66"/>
      <c r="AC7" s="66"/>
      <c r="AD7" s="67"/>
      <c r="AF7" s="105"/>
      <c r="AG7" s="106"/>
      <c r="AH7" s="106"/>
      <c r="AI7" s="65"/>
      <c r="AJ7" s="66"/>
      <c r="AK7" s="66"/>
      <c r="AL7" s="66"/>
      <c r="AM7" s="66"/>
      <c r="AN7" s="66"/>
      <c r="AO7" s="66"/>
      <c r="AP7" s="66"/>
      <c r="AQ7" s="66"/>
      <c r="AR7" s="66"/>
      <c r="AS7" s="67"/>
      <c r="AU7" s="1"/>
    </row>
    <row r="8" spans="1:47" ht="5" customHeight="1" x14ac:dyDescent="0.2">
      <c r="A8" s="1"/>
      <c r="AU8" s="1"/>
    </row>
    <row r="9" spans="1:47" ht="15" customHeight="1" x14ac:dyDescent="0.15">
      <c r="A9" s="1"/>
      <c r="L9" s="103" t="s">
        <v>6</v>
      </c>
      <c r="M9" s="103"/>
      <c r="N9" s="103"/>
      <c r="O9" s="103"/>
      <c r="P9" s="103"/>
      <c r="Q9" s="103"/>
      <c r="R9" s="103"/>
      <c r="S9" s="103"/>
      <c r="T9" s="103"/>
      <c r="U9" s="103"/>
      <c r="V9" s="103"/>
      <c r="W9" s="103"/>
      <c r="X9" s="103"/>
      <c r="AB9" s="107" t="s">
        <v>7</v>
      </c>
      <c r="AC9" s="107"/>
      <c r="AD9" s="107"/>
      <c r="AE9" s="107"/>
      <c r="AF9" s="107"/>
      <c r="AG9" s="107"/>
      <c r="AH9" s="107"/>
      <c r="AI9" s="107"/>
      <c r="AJ9" s="107"/>
      <c r="AK9" s="107"/>
      <c r="AU9" s="1"/>
    </row>
    <row r="10" spans="1:47" ht="14" customHeight="1" x14ac:dyDescent="0.2">
      <c r="A10" s="1"/>
      <c r="L10" s="65"/>
      <c r="M10" s="66"/>
      <c r="N10" s="66"/>
      <c r="O10" s="66"/>
      <c r="P10" s="66"/>
      <c r="Q10" s="66"/>
      <c r="R10" s="66"/>
      <c r="S10" s="66"/>
      <c r="T10" s="66"/>
      <c r="U10" s="66"/>
      <c r="V10" s="66"/>
      <c r="W10" s="66"/>
      <c r="X10" s="67"/>
      <c r="AB10" s="108"/>
      <c r="AC10" s="109"/>
      <c r="AD10" s="109"/>
      <c r="AE10" s="109"/>
      <c r="AF10" s="109"/>
      <c r="AG10" s="109"/>
      <c r="AH10" s="109"/>
      <c r="AI10" s="109"/>
      <c r="AJ10" s="109"/>
      <c r="AK10" s="110"/>
      <c r="AU10" s="1"/>
    </row>
    <row r="11" spans="1:47" ht="5" customHeight="1" x14ac:dyDescent="0.2">
      <c r="A11" s="1"/>
      <c r="AU11" s="1"/>
    </row>
    <row r="12" spans="1:47" ht="4" customHeight="1" x14ac:dyDescent="0.2">
      <c r="A12" s="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
    </row>
    <row r="13" spans="1:47" ht="20" customHeight="1" x14ac:dyDescent="0.2">
      <c r="A13" s="1"/>
      <c r="B13" s="48" t="s">
        <v>8</v>
      </c>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1"/>
    </row>
    <row r="14" spans="1:47" ht="14" customHeight="1" x14ac:dyDescent="0.2">
      <c r="A14" s="1"/>
      <c r="B14" s="7"/>
      <c r="C14" s="68" t="s">
        <v>9</v>
      </c>
      <c r="D14" s="68"/>
      <c r="E14" s="68"/>
      <c r="F14" s="68"/>
      <c r="G14" s="68"/>
      <c r="H14" s="65"/>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7"/>
      <c r="AN14" s="7"/>
      <c r="AO14" s="7"/>
      <c r="AP14" s="7"/>
      <c r="AQ14" s="7"/>
      <c r="AR14" s="7"/>
      <c r="AS14" s="7"/>
      <c r="AU14" s="1"/>
    </row>
    <row r="15" spans="1:47" ht="3" customHeight="1" x14ac:dyDescent="0.2">
      <c r="A15" s="1"/>
      <c r="AU15" s="1"/>
    </row>
    <row r="16" spans="1:47" ht="12" customHeight="1" x14ac:dyDescent="0.2">
      <c r="A16" s="1"/>
      <c r="F16" s="112" t="s">
        <v>10</v>
      </c>
      <c r="G16" s="112"/>
      <c r="H16" s="112"/>
      <c r="I16" s="112"/>
      <c r="J16" s="112"/>
      <c r="K16" s="112"/>
      <c r="L16" s="112"/>
      <c r="M16" s="112"/>
      <c r="N16" s="112"/>
      <c r="O16" s="112"/>
      <c r="P16" s="112"/>
      <c r="Q16" s="112"/>
      <c r="R16" s="112"/>
      <c r="S16" s="112"/>
      <c r="T16" s="112" t="s">
        <v>11</v>
      </c>
      <c r="U16" s="112"/>
      <c r="V16" s="112"/>
      <c r="W16" s="112"/>
      <c r="X16" s="112"/>
      <c r="Y16" s="112"/>
      <c r="Z16" s="112"/>
      <c r="AA16" s="112"/>
      <c r="AB16" s="112"/>
      <c r="AC16" s="112"/>
      <c r="AD16" s="112"/>
      <c r="AE16" s="112"/>
      <c r="AF16" s="112"/>
      <c r="AG16" s="112"/>
      <c r="AH16" s="112"/>
      <c r="AR16" s="94"/>
      <c r="AS16" s="94"/>
      <c r="AU16" s="1"/>
    </row>
    <row r="17" spans="1:47" ht="12" customHeight="1" x14ac:dyDescent="0.2">
      <c r="A17" s="1"/>
      <c r="C17" s="68" t="s">
        <v>12</v>
      </c>
      <c r="D17" s="68"/>
      <c r="E17" s="68"/>
      <c r="F17" s="68" t="s">
        <v>13</v>
      </c>
      <c r="G17" s="68"/>
      <c r="H17" s="68"/>
      <c r="I17" s="68"/>
      <c r="J17" s="68"/>
      <c r="K17" s="68"/>
      <c r="L17" s="68"/>
      <c r="M17" s="68"/>
      <c r="N17" s="68"/>
      <c r="O17" s="68"/>
      <c r="P17" s="68"/>
      <c r="Q17" s="68"/>
      <c r="R17" s="68"/>
      <c r="S17" s="68"/>
      <c r="T17" s="68" t="s">
        <v>13</v>
      </c>
      <c r="U17" s="68"/>
      <c r="V17" s="68"/>
      <c r="W17" s="68"/>
      <c r="X17" s="68"/>
      <c r="Y17" s="68"/>
      <c r="Z17" s="68"/>
      <c r="AA17" s="68"/>
      <c r="AB17" s="68"/>
      <c r="AC17" s="68"/>
      <c r="AD17" s="68"/>
      <c r="AE17" s="68"/>
      <c r="AF17" s="68"/>
      <c r="AG17" s="68"/>
      <c r="AH17" s="68"/>
      <c r="AI17" s="68" t="s">
        <v>14</v>
      </c>
      <c r="AJ17" s="68"/>
      <c r="AK17" s="68"/>
      <c r="AL17" s="68"/>
      <c r="AM17" s="68"/>
      <c r="AO17" s="68" t="s">
        <v>15</v>
      </c>
      <c r="AP17" s="68"/>
      <c r="AQ17" s="68"/>
      <c r="AR17" s="68"/>
      <c r="AS17" s="68"/>
      <c r="AU17" s="1"/>
    </row>
    <row r="18" spans="1:47" ht="12" customHeight="1" x14ac:dyDescent="0.2">
      <c r="A18" s="1"/>
      <c r="C18" s="74"/>
      <c r="D18" s="74"/>
      <c r="E18" s="74"/>
      <c r="F18" s="70"/>
      <c r="G18" s="70"/>
      <c r="H18" s="70"/>
      <c r="I18" s="70"/>
      <c r="J18" s="70"/>
      <c r="K18" s="70"/>
      <c r="L18" s="70"/>
      <c r="M18" s="70"/>
      <c r="N18" s="70"/>
      <c r="O18" s="70"/>
      <c r="P18" s="70"/>
      <c r="Q18" s="70"/>
      <c r="R18" s="70"/>
      <c r="S18" s="70"/>
      <c r="T18" s="74"/>
      <c r="U18" s="74"/>
      <c r="V18" s="74"/>
      <c r="W18" s="74"/>
      <c r="X18" s="74"/>
      <c r="Y18" s="74"/>
      <c r="Z18" s="74"/>
      <c r="AA18" s="74"/>
      <c r="AB18" s="74"/>
      <c r="AC18" s="74"/>
      <c r="AD18" s="74"/>
      <c r="AE18" s="74"/>
      <c r="AF18" s="74"/>
      <c r="AG18" s="74"/>
      <c r="AH18" s="74"/>
      <c r="AI18" s="70"/>
      <c r="AJ18" s="70"/>
      <c r="AK18" s="70"/>
      <c r="AL18" s="70"/>
      <c r="AM18" s="70"/>
      <c r="AO18" s="111"/>
      <c r="AP18" s="75"/>
      <c r="AQ18" s="75"/>
      <c r="AR18" s="75"/>
      <c r="AS18" s="75"/>
      <c r="AU18" s="1"/>
    </row>
    <row r="19" spans="1:47" ht="12" customHeight="1" x14ac:dyDescent="0.2">
      <c r="A19" s="1"/>
      <c r="C19" s="74"/>
      <c r="D19" s="74"/>
      <c r="E19" s="74"/>
      <c r="F19" s="70"/>
      <c r="G19" s="70"/>
      <c r="H19" s="70"/>
      <c r="I19" s="70"/>
      <c r="J19" s="70"/>
      <c r="K19" s="70"/>
      <c r="L19" s="70"/>
      <c r="M19" s="70"/>
      <c r="N19" s="70"/>
      <c r="O19" s="70"/>
      <c r="P19" s="70"/>
      <c r="Q19" s="70"/>
      <c r="R19" s="70"/>
      <c r="S19" s="70"/>
      <c r="T19" s="74"/>
      <c r="U19" s="74"/>
      <c r="V19" s="74"/>
      <c r="W19" s="74"/>
      <c r="X19" s="74"/>
      <c r="Y19" s="74"/>
      <c r="Z19" s="74"/>
      <c r="AA19" s="74"/>
      <c r="AB19" s="74"/>
      <c r="AC19" s="74"/>
      <c r="AD19" s="74"/>
      <c r="AE19" s="74"/>
      <c r="AF19" s="74"/>
      <c r="AG19" s="74"/>
      <c r="AH19" s="74"/>
      <c r="AI19" s="70"/>
      <c r="AJ19" s="70"/>
      <c r="AK19" s="70"/>
      <c r="AL19" s="70"/>
      <c r="AM19" s="70"/>
      <c r="AO19" s="75"/>
      <c r="AP19" s="75"/>
      <c r="AQ19" s="75"/>
      <c r="AR19" s="75"/>
      <c r="AS19" s="75"/>
      <c r="AU19" s="1"/>
    </row>
    <row r="20" spans="1:47" ht="12" customHeight="1" x14ac:dyDescent="0.2">
      <c r="A20" s="1"/>
      <c r="C20" s="74"/>
      <c r="D20" s="74"/>
      <c r="E20" s="74"/>
      <c r="F20" s="70"/>
      <c r="G20" s="70"/>
      <c r="H20" s="70"/>
      <c r="I20" s="70"/>
      <c r="J20" s="70"/>
      <c r="K20" s="70"/>
      <c r="L20" s="70"/>
      <c r="M20" s="70"/>
      <c r="N20" s="70"/>
      <c r="O20" s="70"/>
      <c r="P20" s="70"/>
      <c r="Q20" s="70"/>
      <c r="R20" s="70"/>
      <c r="S20" s="70"/>
      <c r="T20" s="74"/>
      <c r="U20" s="74"/>
      <c r="V20" s="74"/>
      <c r="W20" s="74"/>
      <c r="X20" s="74"/>
      <c r="Y20" s="74"/>
      <c r="Z20" s="74"/>
      <c r="AA20" s="74"/>
      <c r="AB20" s="74"/>
      <c r="AC20" s="74"/>
      <c r="AD20" s="74"/>
      <c r="AE20" s="74"/>
      <c r="AF20" s="74"/>
      <c r="AG20" s="74"/>
      <c r="AH20" s="74"/>
      <c r="AI20" s="70"/>
      <c r="AJ20" s="70"/>
      <c r="AK20" s="70"/>
      <c r="AL20" s="70"/>
      <c r="AM20" s="70"/>
      <c r="AO20" s="75"/>
      <c r="AP20" s="75"/>
      <c r="AQ20" s="75"/>
      <c r="AR20" s="75"/>
      <c r="AS20" s="75"/>
      <c r="AU20" s="1"/>
    </row>
    <row r="21" spans="1:47" ht="12" customHeight="1" x14ac:dyDescent="0.2">
      <c r="A21" s="1"/>
      <c r="C21" s="74"/>
      <c r="D21" s="74"/>
      <c r="E21" s="74"/>
      <c r="F21" s="70"/>
      <c r="G21" s="70"/>
      <c r="H21" s="70"/>
      <c r="I21" s="70"/>
      <c r="J21" s="70"/>
      <c r="K21" s="70"/>
      <c r="L21" s="70"/>
      <c r="M21" s="70"/>
      <c r="N21" s="70"/>
      <c r="O21" s="70"/>
      <c r="P21" s="70"/>
      <c r="Q21" s="70"/>
      <c r="R21" s="70"/>
      <c r="S21" s="70"/>
      <c r="T21" s="74"/>
      <c r="U21" s="74"/>
      <c r="V21" s="74"/>
      <c r="W21" s="74"/>
      <c r="X21" s="74"/>
      <c r="Y21" s="74"/>
      <c r="Z21" s="74"/>
      <c r="AA21" s="74"/>
      <c r="AB21" s="74"/>
      <c r="AC21" s="74"/>
      <c r="AD21" s="74"/>
      <c r="AE21" s="74"/>
      <c r="AF21" s="74"/>
      <c r="AG21" s="74"/>
      <c r="AH21" s="74"/>
      <c r="AI21" s="70"/>
      <c r="AJ21" s="70"/>
      <c r="AK21" s="70"/>
      <c r="AL21" s="70"/>
      <c r="AM21" s="70"/>
      <c r="AO21" s="75"/>
      <c r="AP21" s="75"/>
      <c r="AQ21" s="75"/>
      <c r="AR21" s="75"/>
      <c r="AS21" s="75"/>
      <c r="AU21" s="1"/>
    </row>
    <row r="22" spans="1:47" ht="12" customHeight="1" x14ac:dyDescent="0.2">
      <c r="A22" s="1"/>
      <c r="C22" s="74"/>
      <c r="D22" s="74"/>
      <c r="E22" s="74"/>
      <c r="F22" s="70"/>
      <c r="G22" s="70"/>
      <c r="H22" s="70"/>
      <c r="I22" s="70"/>
      <c r="J22" s="70"/>
      <c r="K22" s="70"/>
      <c r="L22" s="70"/>
      <c r="M22" s="70"/>
      <c r="N22" s="70"/>
      <c r="O22" s="70"/>
      <c r="P22" s="70"/>
      <c r="Q22" s="70"/>
      <c r="R22" s="70"/>
      <c r="S22" s="70"/>
      <c r="T22" s="74"/>
      <c r="U22" s="74"/>
      <c r="V22" s="74"/>
      <c r="W22" s="74"/>
      <c r="X22" s="74"/>
      <c r="Y22" s="74"/>
      <c r="Z22" s="74"/>
      <c r="AA22" s="74"/>
      <c r="AB22" s="74"/>
      <c r="AC22" s="74"/>
      <c r="AD22" s="74"/>
      <c r="AE22" s="74"/>
      <c r="AF22" s="74"/>
      <c r="AG22" s="74"/>
      <c r="AH22" s="74"/>
      <c r="AI22" s="70"/>
      <c r="AJ22" s="70"/>
      <c r="AK22" s="70"/>
      <c r="AL22" s="70"/>
      <c r="AM22" s="70"/>
      <c r="AO22" s="75"/>
      <c r="AP22" s="75"/>
      <c r="AQ22" s="75"/>
      <c r="AR22" s="75"/>
      <c r="AS22" s="75"/>
      <c r="AU22" s="1"/>
    </row>
    <row r="23" spans="1:47" ht="12" customHeight="1" x14ac:dyDescent="0.2">
      <c r="A23" s="1"/>
      <c r="C23" s="74"/>
      <c r="D23" s="74"/>
      <c r="E23" s="74"/>
      <c r="F23" s="70"/>
      <c r="G23" s="70"/>
      <c r="H23" s="70"/>
      <c r="I23" s="70"/>
      <c r="J23" s="70"/>
      <c r="K23" s="70"/>
      <c r="L23" s="70"/>
      <c r="M23" s="70"/>
      <c r="N23" s="70"/>
      <c r="O23" s="70"/>
      <c r="P23" s="70"/>
      <c r="Q23" s="70"/>
      <c r="R23" s="70"/>
      <c r="S23" s="70"/>
      <c r="T23" s="74"/>
      <c r="U23" s="74"/>
      <c r="V23" s="74"/>
      <c r="W23" s="74"/>
      <c r="X23" s="74"/>
      <c r="Y23" s="74"/>
      <c r="Z23" s="74"/>
      <c r="AA23" s="74"/>
      <c r="AB23" s="74"/>
      <c r="AC23" s="74"/>
      <c r="AD23" s="74"/>
      <c r="AE23" s="74"/>
      <c r="AF23" s="74"/>
      <c r="AG23" s="74"/>
      <c r="AH23" s="74"/>
      <c r="AI23" s="70"/>
      <c r="AJ23" s="70"/>
      <c r="AK23" s="70"/>
      <c r="AL23" s="70"/>
      <c r="AM23" s="70"/>
      <c r="AO23" s="111"/>
      <c r="AP23" s="75"/>
      <c r="AQ23" s="75"/>
      <c r="AR23" s="75"/>
      <c r="AS23" s="75"/>
      <c r="AU23" s="1"/>
    </row>
    <row r="24" spans="1:47" ht="12" customHeight="1" x14ac:dyDescent="0.2">
      <c r="A24" s="1"/>
      <c r="C24" s="74"/>
      <c r="D24" s="74"/>
      <c r="E24" s="74"/>
      <c r="F24" s="70"/>
      <c r="G24" s="70"/>
      <c r="H24" s="70"/>
      <c r="I24" s="70"/>
      <c r="J24" s="70"/>
      <c r="K24" s="70"/>
      <c r="L24" s="70"/>
      <c r="M24" s="70"/>
      <c r="N24" s="70"/>
      <c r="O24" s="70"/>
      <c r="P24" s="70"/>
      <c r="Q24" s="70"/>
      <c r="R24" s="70"/>
      <c r="S24" s="70"/>
      <c r="T24" s="74"/>
      <c r="U24" s="74"/>
      <c r="V24" s="74"/>
      <c r="W24" s="74"/>
      <c r="X24" s="74"/>
      <c r="Y24" s="74"/>
      <c r="Z24" s="74"/>
      <c r="AA24" s="74"/>
      <c r="AB24" s="74"/>
      <c r="AC24" s="74"/>
      <c r="AD24" s="74"/>
      <c r="AE24" s="74"/>
      <c r="AF24" s="74"/>
      <c r="AG24" s="74"/>
      <c r="AH24" s="74"/>
      <c r="AI24" s="70"/>
      <c r="AJ24" s="70"/>
      <c r="AK24" s="70"/>
      <c r="AL24" s="70"/>
      <c r="AM24" s="70"/>
      <c r="AO24" s="75"/>
      <c r="AP24" s="75"/>
      <c r="AQ24" s="75"/>
      <c r="AR24" s="75"/>
      <c r="AS24" s="75"/>
      <c r="AU24" s="1"/>
    </row>
    <row r="25" spans="1:47" ht="12" customHeight="1" x14ac:dyDescent="0.2">
      <c r="A25" s="1"/>
      <c r="C25" s="74"/>
      <c r="D25" s="74"/>
      <c r="E25" s="74"/>
      <c r="F25" s="70"/>
      <c r="G25" s="70"/>
      <c r="H25" s="70"/>
      <c r="I25" s="70"/>
      <c r="J25" s="70"/>
      <c r="K25" s="70"/>
      <c r="L25" s="70"/>
      <c r="M25" s="70"/>
      <c r="N25" s="70"/>
      <c r="O25" s="70"/>
      <c r="P25" s="70"/>
      <c r="Q25" s="70"/>
      <c r="R25" s="70"/>
      <c r="S25" s="70"/>
      <c r="T25" s="74"/>
      <c r="U25" s="74"/>
      <c r="V25" s="74"/>
      <c r="W25" s="74"/>
      <c r="X25" s="74"/>
      <c r="Y25" s="74"/>
      <c r="Z25" s="74"/>
      <c r="AA25" s="74"/>
      <c r="AB25" s="74"/>
      <c r="AC25" s="74"/>
      <c r="AD25" s="74"/>
      <c r="AE25" s="74"/>
      <c r="AF25" s="74"/>
      <c r="AG25" s="74"/>
      <c r="AH25" s="74"/>
      <c r="AI25" s="70"/>
      <c r="AJ25" s="70"/>
      <c r="AK25" s="70"/>
      <c r="AL25" s="70"/>
      <c r="AM25" s="70"/>
      <c r="AO25" s="75"/>
      <c r="AP25" s="75"/>
      <c r="AQ25" s="75"/>
      <c r="AR25" s="75"/>
      <c r="AS25" s="75"/>
      <c r="AU25" s="1"/>
    </row>
    <row r="26" spans="1:47" ht="12" customHeight="1" x14ac:dyDescent="0.2">
      <c r="A26" s="1"/>
      <c r="C26" s="74"/>
      <c r="D26" s="74"/>
      <c r="E26" s="74"/>
      <c r="F26" s="70"/>
      <c r="G26" s="70"/>
      <c r="H26" s="70"/>
      <c r="I26" s="70"/>
      <c r="J26" s="70"/>
      <c r="K26" s="70"/>
      <c r="L26" s="70"/>
      <c r="M26" s="70"/>
      <c r="N26" s="70"/>
      <c r="O26" s="70"/>
      <c r="P26" s="70"/>
      <c r="Q26" s="70"/>
      <c r="R26" s="70"/>
      <c r="S26" s="70"/>
      <c r="T26" s="74"/>
      <c r="U26" s="74"/>
      <c r="V26" s="74"/>
      <c r="W26" s="74"/>
      <c r="X26" s="74"/>
      <c r="Y26" s="74"/>
      <c r="Z26" s="74"/>
      <c r="AA26" s="74"/>
      <c r="AB26" s="74"/>
      <c r="AC26" s="74"/>
      <c r="AD26" s="74"/>
      <c r="AE26" s="74"/>
      <c r="AF26" s="74"/>
      <c r="AG26" s="74"/>
      <c r="AH26" s="74"/>
      <c r="AI26" s="98"/>
      <c r="AJ26" s="98"/>
      <c r="AK26" s="98"/>
      <c r="AL26" s="70"/>
      <c r="AM26" s="70"/>
      <c r="AO26" s="75"/>
      <c r="AP26" s="75"/>
      <c r="AQ26" s="75"/>
      <c r="AR26" s="75"/>
      <c r="AS26" s="75"/>
      <c r="AU26" s="1"/>
    </row>
    <row r="27" spans="1:47" ht="12" customHeight="1" x14ac:dyDescent="0.2">
      <c r="A27" s="1"/>
      <c r="C27" s="69" t="s">
        <v>16</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t="s">
        <v>17</v>
      </c>
      <c r="AD27" s="69"/>
      <c r="AE27" s="69"/>
      <c r="AF27" s="120">
        <v>3.5</v>
      </c>
      <c r="AG27" s="120"/>
      <c r="AH27" s="10"/>
      <c r="AI27" s="97"/>
      <c r="AJ27" s="70"/>
      <c r="AK27" s="70"/>
      <c r="AL27" s="96" t="s">
        <v>18</v>
      </c>
      <c r="AM27" s="96"/>
      <c r="AO27" s="95">
        <f>SUM(AF27*AI27)</f>
        <v>0</v>
      </c>
      <c r="AP27" s="95"/>
      <c r="AQ27" s="95"/>
      <c r="AR27" s="95"/>
      <c r="AS27" s="95"/>
      <c r="AU27" s="1"/>
    </row>
    <row r="28" spans="1:47" ht="12" customHeight="1" x14ac:dyDescent="0.2">
      <c r="A28" s="1"/>
      <c r="C28" s="69" t="s">
        <v>19</v>
      </c>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t="s">
        <v>17</v>
      </c>
      <c r="AD28" s="69"/>
      <c r="AE28" s="69"/>
      <c r="AF28" s="120">
        <v>1</v>
      </c>
      <c r="AG28" s="120"/>
      <c r="AH28" s="10"/>
      <c r="AI28" s="98"/>
      <c r="AJ28" s="98"/>
      <c r="AK28" s="98"/>
      <c r="AL28" s="96" t="s">
        <v>20</v>
      </c>
      <c r="AM28" s="96"/>
      <c r="AO28" s="95">
        <f>SUM(AI27*AI28)</f>
        <v>0</v>
      </c>
      <c r="AP28" s="95"/>
      <c r="AQ28" s="95"/>
      <c r="AR28" s="95"/>
      <c r="AS28" s="95"/>
      <c r="AU28" s="1"/>
    </row>
    <row r="29" spans="1:47" ht="12" customHeight="1" x14ac:dyDescent="0.2">
      <c r="A29" s="1"/>
      <c r="C29" s="68" t="s">
        <v>21</v>
      </c>
      <c r="D29" s="68"/>
      <c r="E29" s="68"/>
      <c r="F29" s="68"/>
      <c r="G29" s="68"/>
      <c r="H29" s="68"/>
      <c r="I29" s="68"/>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O29" s="75"/>
      <c r="AP29" s="75"/>
      <c r="AQ29" s="75"/>
      <c r="AR29" s="75"/>
      <c r="AS29" s="75"/>
      <c r="AU29" s="1"/>
    </row>
    <row r="30" spans="1:47" ht="12" customHeight="1" x14ac:dyDescent="0.2">
      <c r="A30" s="1"/>
      <c r="C30" s="68" t="s">
        <v>22</v>
      </c>
      <c r="D30" s="68"/>
      <c r="E30" s="68"/>
      <c r="F30" s="68"/>
      <c r="G30" s="68"/>
      <c r="H30" s="68"/>
      <c r="I30" s="68"/>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O30" s="75"/>
      <c r="AP30" s="75"/>
      <c r="AQ30" s="75"/>
      <c r="AR30" s="75"/>
      <c r="AS30" s="75"/>
      <c r="AU30" s="1"/>
    </row>
    <row r="31" spans="1:47" ht="4.5" customHeight="1" x14ac:dyDescent="0.2">
      <c r="A31" s="1"/>
      <c r="AU31" s="1"/>
    </row>
    <row r="32" spans="1:47" ht="16" customHeight="1" thickBot="1" x14ac:dyDescent="0.25">
      <c r="A32" s="1"/>
      <c r="AH32" s="7"/>
      <c r="AI32" s="69" t="s">
        <v>23</v>
      </c>
      <c r="AJ32" s="69"/>
      <c r="AK32" s="69"/>
      <c r="AL32" s="69"/>
      <c r="AM32" s="69"/>
      <c r="AN32" s="11" t="s">
        <v>24</v>
      </c>
      <c r="AO32" s="83">
        <f>SUM(AO18:AS30)</f>
        <v>0</v>
      </c>
      <c r="AP32" s="83"/>
      <c r="AQ32" s="83"/>
      <c r="AR32" s="83"/>
      <c r="AS32" s="83"/>
      <c r="AU32" s="1"/>
    </row>
    <row r="33" spans="1:47" ht="4" customHeight="1" thickTop="1" x14ac:dyDescent="0.2">
      <c r="A33" s="1"/>
      <c r="AH33" s="7"/>
      <c r="AI33" s="9"/>
      <c r="AJ33" s="9"/>
      <c r="AK33" s="9"/>
      <c r="AL33" s="9"/>
      <c r="AM33" s="9"/>
      <c r="AN33" s="11"/>
      <c r="AO33" s="12"/>
      <c r="AP33" s="12"/>
      <c r="AQ33" s="12"/>
      <c r="AR33" s="12"/>
      <c r="AS33" s="12"/>
      <c r="AU33" s="1"/>
    </row>
    <row r="34" spans="1:47" ht="4"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ht="24" customHeight="1" x14ac:dyDescent="0.2">
      <c r="A35" s="1"/>
      <c r="B35" s="48" t="s">
        <v>25</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1"/>
    </row>
    <row r="36" spans="1:47" ht="34" customHeight="1" x14ac:dyDescent="0.2">
      <c r="A36" s="1"/>
      <c r="B36" s="13"/>
      <c r="C36" s="13"/>
      <c r="D36" s="13"/>
      <c r="E36" s="99" t="s">
        <v>54</v>
      </c>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1"/>
      <c r="AP36" s="13"/>
      <c r="AQ36" s="13"/>
      <c r="AR36" s="13"/>
      <c r="AS36" s="13"/>
      <c r="AT36" s="13"/>
      <c r="AU36" s="1"/>
    </row>
    <row r="37" spans="1:47" ht="5" customHeight="1" x14ac:dyDescent="0.15">
      <c r="A37" s="1"/>
      <c r="B37" s="8"/>
      <c r="C37" s="8"/>
      <c r="D37" s="8"/>
      <c r="E37" s="8"/>
      <c r="F37" s="8"/>
      <c r="I37" s="6"/>
      <c r="K37" s="14"/>
      <c r="L37" s="15"/>
      <c r="M37" s="15"/>
      <c r="N37" s="15"/>
      <c r="O37" s="15"/>
      <c r="P37" s="15"/>
      <c r="Q37" s="15"/>
      <c r="R37" s="16"/>
      <c r="S37" s="16"/>
      <c r="T37" s="16"/>
      <c r="U37" s="16"/>
      <c r="V37" s="16"/>
      <c r="W37" s="16"/>
      <c r="AB37" s="14"/>
      <c r="AC37" s="15"/>
      <c r="AD37" s="15"/>
      <c r="AE37" s="15"/>
      <c r="AF37" s="15"/>
      <c r="AG37" s="15"/>
      <c r="AH37" s="15"/>
      <c r="AI37" s="15"/>
      <c r="AJ37" s="17"/>
      <c r="AK37" s="17"/>
      <c r="AL37" s="17"/>
      <c r="AM37" s="17"/>
      <c r="AN37" s="8"/>
      <c r="AO37" s="8"/>
      <c r="AP37" s="8"/>
      <c r="AQ37" s="8"/>
      <c r="AR37" s="8"/>
      <c r="AS37" s="8"/>
      <c r="AT37" s="8"/>
      <c r="AU37" s="1"/>
    </row>
    <row r="38" spans="1:47" ht="14" customHeight="1" x14ac:dyDescent="0.15">
      <c r="A38" s="1"/>
      <c r="B38" s="8"/>
      <c r="C38" s="8"/>
      <c r="D38" s="8"/>
      <c r="E38" s="8"/>
      <c r="F38" s="8"/>
      <c r="I38" s="6"/>
      <c r="K38" s="14" t="s">
        <v>26</v>
      </c>
      <c r="L38" s="49"/>
      <c r="M38" s="50"/>
      <c r="N38" s="50"/>
      <c r="O38" s="50"/>
      <c r="P38" s="50"/>
      <c r="Q38" s="51"/>
      <c r="R38" s="52"/>
      <c r="S38" s="53"/>
      <c r="T38" s="53"/>
      <c r="U38" s="53"/>
      <c r="V38" s="53"/>
      <c r="W38" s="54"/>
      <c r="AB38" s="14" t="s">
        <v>27</v>
      </c>
      <c r="AC38" s="49"/>
      <c r="AD38" s="50"/>
      <c r="AE38" s="50"/>
      <c r="AF38" s="50"/>
      <c r="AG38" s="50"/>
      <c r="AH38" s="50"/>
      <c r="AI38" s="51"/>
      <c r="AJ38" s="71"/>
      <c r="AK38" s="72"/>
      <c r="AL38" s="72"/>
      <c r="AM38" s="73"/>
      <c r="AN38" s="8"/>
      <c r="AO38" s="8"/>
      <c r="AP38" s="8"/>
      <c r="AQ38" s="8"/>
      <c r="AR38" s="8"/>
      <c r="AS38" s="8"/>
      <c r="AT38" s="8"/>
      <c r="AU38" s="1"/>
    </row>
    <row r="39" spans="1:47" ht="5" customHeight="1" x14ac:dyDescent="0.15">
      <c r="A39" s="1"/>
      <c r="B39" s="8"/>
      <c r="C39" s="8"/>
      <c r="D39" s="8"/>
      <c r="E39" s="8"/>
      <c r="F39" s="8"/>
      <c r="I39" s="6"/>
      <c r="K39" s="14"/>
      <c r="L39" s="18"/>
      <c r="M39" s="18"/>
      <c r="N39" s="18"/>
      <c r="O39" s="18"/>
      <c r="P39" s="18"/>
      <c r="Q39" s="18"/>
      <c r="R39" s="19"/>
      <c r="S39" s="19"/>
      <c r="T39" s="19"/>
      <c r="U39" s="19"/>
      <c r="V39" s="19"/>
      <c r="W39" s="19"/>
      <c r="AB39" s="14"/>
      <c r="AC39" s="18"/>
      <c r="AD39" s="18"/>
      <c r="AE39" s="18"/>
      <c r="AF39" s="18"/>
      <c r="AG39" s="18"/>
      <c r="AH39" s="18"/>
      <c r="AI39" s="18"/>
      <c r="AJ39" s="20"/>
      <c r="AK39" s="20"/>
      <c r="AL39" s="20"/>
      <c r="AM39" s="20"/>
      <c r="AN39" s="8"/>
      <c r="AO39" s="8"/>
      <c r="AP39" s="8"/>
      <c r="AQ39" s="8"/>
      <c r="AR39" s="8"/>
      <c r="AS39" s="8"/>
      <c r="AT39" s="8"/>
      <c r="AU39" s="1"/>
    </row>
    <row r="40" spans="1:47" ht="12" customHeight="1" x14ac:dyDescent="0.2">
      <c r="A40" s="1"/>
      <c r="C40" s="68" t="s">
        <v>28</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G40" s="68" t="s">
        <v>29</v>
      </c>
      <c r="AH40" s="68"/>
      <c r="AI40" s="68"/>
      <c r="AJ40" s="68" t="s">
        <v>30</v>
      </c>
      <c r="AK40" s="68"/>
      <c r="AL40" s="68"/>
      <c r="AM40" s="68"/>
      <c r="AU40" s="1"/>
    </row>
    <row r="41" spans="1:47" ht="12" customHeight="1" x14ac:dyDescent="0.2">
      <c r="A41" s="1"/>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115"/>
      <c r="AK41" s="115"/>
      <c r="AL41" s="115"/>
      <c r="AM41" s="115"/>
      <c r="AO41" s="79">
        <f>SUM(AG41*AJ41)</f>
        <v>0</v>
      </c>
      <c r="AP41" s="79"/>
      <c r="AQ41" s="79"/>
      <c r="AR41" s="79"/>
      <c r="AS41" s="79"/>
      <c r="AU41" s="1"/>
    </row>
    <row r="42" spans="1:47" ht="12" customHeight="1" x14ac:dyDescent="0.2">
      <c r="A42" s="1"/>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115"/>
      <c r="AK42" s="115"/>
      <c r="AL42" s="115"/>
      <c r="AM42" s="115"/>
      <c r="AO42" s="79">
        <f>SUM(AG42*AJ42)</f>
        <v>0</v>
      </c>
      <c r="AP42" s="79"/>
      <c r="AQ42" s="79"/>
      <c r="AR42" s="79"/>
      <c r="AS42" s="79"/>
      <c r="AU42" s="1"/>
    </row>
    <row r="43" spans="1:47" ht="12" customHeight="1" x14ac:dyDescent="0.2">
      <c r="A43" s="1"/>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115"/>
      <c r="AK43" s="115"/>
      <c r="AL43" s="115"/>
      <c r="AM43" s="115"/>
      <c r="AO43" s="79">
        <f>SUM(AG43*AJ43)</f>
        <v>0</v>
      </c>
      <c r="AP43" s="79"/>
      <c r="AQ43" s="79"/>
      <c r="AR43" s="79"/>
      <c r="AS43" s="79"/>
      <c r="AU43" s="1"/>
    </row>
    <row r="44" spans="1:47" ht="3" customHeight="1" x14ac:dyDescent="0.2">
      <c r="A44" s="1"/>
      <c r="AG44" s="68"/>
      <c r="AH44" s="68"/>
      <c r="AI44" s="68"/>
      <c r="AJ44" s="80"/>
      <c r="AK44" s="80"/>
      <c r="AL44" s="80"/>
      <c r="AM44" s="80"/>
      <c r="AO44" s="79"/>
      <c r="AP44" s="79"/>
      <c r="AQ44" s="79"/>
      <c r="AR44" s="79"/>
      <c r="AS44" s="79"/>
      <c r="AU44" s="1"/>
    </row>
    <row r="45" spans="1:47" ht="12" customHeight="1" x14ac:dyDescent="0.2">
      <c r="A45" s="1"/>
      <c r="C45" s="69" t="s">
        <v>31</v>
      </c>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G45" s="70"/>
      <c r="AH45" s="70"/>
      <c r="AI45" s="70"/>
      <c r="AJ45" s="80">
        <v>435</v>
      </c>
      <c r="AK45" s="80"/>
      <c r="AL45" s="80"/>
      <c r="AM45" s="80"/>
      <c r="AO45" s="79">
        <f>SUM(AG45*AJ45)</f>
        <v>0</v>
      </c>
      <c r="AP45" s="79"/>
      <c r="AQ45" s="79"/>
      <c r="AR45" s="79"/>
      <c r="AS45" s="79"/>
      <c r="AU45" s="1"/>
    </row>
    <row r="46" spans="1:47" ht="4" customHeight="1" x14ac:dyDescent="0.2">
      <c r="A46" s="1"/>
      <c r="AJ46" s="23"/>
      <c r="AK46" s="23"/>
      <c r="AL46" s="23"/>
      <c r="AM46" s="23"/>
      <c r="AO46" s="24"/>
      <c r="AP46" s="24"/>
      <c r="AQ46" s="24"/>
      <c r="AR46" s="24"/>
      <c r="AS46" s="24"/>
      <c r="AU46" s="1"/>
    </row>
    <row r="47" spans="1:47" x14ac:dyDescent="0.2">
      <c r="A47" s="1"/>
      <c r="C47" s="25"/>
      <c r="O47" s="3" t="s">
        <v>32</v>
      </c>
      <c r="Z47" s="5"/>
      <c r="AF47" s="26">
        <f>_xlfn.DAYS(AC38,L38)</f>
        <v>0</v>
      </c>
      <c r="AG47" s="114">
        <f>IF(AND(_xlfn.DAYS(AC38,L38)&gt;0,AF47&gt;0),_xlfn.DAYS(AC38,L38),0)</f>
        <v>0</v>
      </c>
      <c r="AH47" s="114"/>
      <c r="AI47" s="114"/>
      <c r="AJ47" s="80">
        <f>IF(AG45&gt;0,T92,J92)</f>
        <v>658</v>
      </c>
      <c r="AK47" s="80"/>
      <c r="AL47" s="80"/>
      <c r="AM47" s="80"/>
      <c r="AO47" s="79">
        <f>SUM(AG47*AJ47)</f>
        <v>0</v>
      </c>
      <c r="AP47" s="79"/>
      <c r="AQ47" s="79"/>
      <c r="AR47" s="79"/>
      <c r="AS47" s="79"/>
      <c r="AU47" s="1"/>
    </row>
    <row r="48" spans="1:47" x14ac:dyDescent="0.2">
      <c r="A48" s="1"/>
      <c r="C48" s="25"/>
      <c r="O48" s="3" t="s">
        <v>33</v>
      </c>
      <c r="AG48" s="68">
        <f>IF(AND(AJ38-R38&gt;0.25,AJ38-R38&lt;=0.5),1,0)</f>
        <v>0</v>
      </c>
      <c r="AH48" s="68"/>
      <c r="AI48" s="68"/>
      <c r="AJ48" s="80">
        <f>IF(AG45&gt;0,T92,AF92)</f>
        <v>200</v>
      </c>
      <c r="AK48" s="80"/>
      <c r="AL48" s="80"/>
      <c r="AM48" s="80"/>
      <c r="AO48" s="79">
        <f>SUM(AG48*AJ48)</f>
        <v>0</v>
      </c>
      <c r="AP48" s="79"/>
      <c r="AQ48" s="79"/>
      <c r="AR48" s="79"/>
      <c r="AS48" s="79"/>
      <c r="AU48" s="1"/>
    </row>
    <row r="49" spans="1:47" x14ac:dyDescent="0.2">
      <c r="A49" s="1"/>
      <c r="O49" s="3" t="s">
        <v>34</v>
      </c>
      <c r="AG49" s="94">
        <f>IF(AND(AJ38-R38&gt;0.5,AG47&gt;0),1,0)</f>
        <v>0</v>
      </c>
      <c r="AH49" s="94"/>
      <c r="AI49" s="94"/>
      <c r="AJ49" s="80">
        <f>IF(AG45&gt;0,T92,AO92)</f>
        <v>400</v>
      </c>
      <c r="AK49" s="80"/>
      <c r="AL49" s="80"/>
      <c r="AM49" s="80"/>
      <c r="AO49" s="79">
        <f>SUM(AG49*AJ49)</f>
        <v>0</v>
      </c>
      <c r="AP49" s="79"/>
      <c r="AQ49" s="79"/>
      <c r="AR49" s="79"/>
      <c r="AS49" s="79"/>
      <c r="AU49" s="1"/>
    </row>
    <row r="50" spans="1:47" ht="8" customHeight="1" x14ac:dyDescent="0.2">
      <c r="A50" s="1"/>
      <c r="AF50" s="68"/>
      <c r="AG50" s="68"/>
      <c r="AH50" s="68"/>
      <c r="AI50" s="68"/>
      <c r="AJ50" s="116"/>
      <c r="AK50" s="116"/>
      <c r="AL50" s="116"/>
      <c r="AM50" s="116"/>
      <c r="AO50" s="116"/>
      <c r="AP50" s="116"/>
      <c r="AQ50" s="116"/>
      <c r="AR50" s="116"/>
      <c r="AS50" s="116"/>
      <c r="AU50" s="1"/>
    </row>
    <row r="51" spans="1:47" ht="12" customHeight="1" x14ac:dyDescent="0.2">
      <c r="A51" s="1"/>
      <c r="C51" s="68" t="s">
        <v>35</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U51" s="1"/>
    </row>
    <row r="52" spans="1:47" ht="12" customHeight="1" x14ac:dyDescent="0.2">
      <c r="A52" s="1"/>
      <c r="C52" s="7"/>
      <c r="O52" s="84" t="s">
        <v>29</v>
      </c>
      <c r="P52" s="84"/>
      <c r="X52" s="27"/>
      <c r="Y52" s="84" t="s">
        <v>29</v>
      </c>
      <c r="Z52" s="84"/>
      <c r="AH52" s="84" t="s">
        <v>29</v>
      </c>
      <c r="AI52" s="84"/>
      <c r="AU52" s="1"/>
    </row>
    <row r="53" spans="1:47" ht="12" customHeight="1" x14ac:dyDescent="0.2">
      <c r="A53" s="1"/>
      <c r="J53" s="69" t="s">
        <v>36</v>
      </c>
      <c r="K53" s="69"/>
      <c r="L53" s="69"/>
      <c r="M53" s="86">
        <v>0.2</v>
      </c>
      <c r="N53" s="87"/>
      <c r="O53" s="85"/>
      <c r="P53" s="70"/>
      <c r="S53" s="69" t="s">
        <v>37</v>
      </c>
      <c r="T53" s="69"/>
      <c r="U53" s="69"/>
      <c r="V53" s="69"/>
      <c r="W53" s="86">
        <v>0.3</v>
      </c>
      <c r="X53" s="87"/>
      <c r="Y53" s="85"/>
      <c r="Z53" s="70"/>
      <c r="AB53" s="69" t="s">
        <v>38</v>
      </c>
      <c r="AC53" s="69"/>
      <c r="AD53" s="69"/>
      <c r="AE53" s="69"/>
      <c r="AF53" s="86">
        <v>0.5</v>
      </c>
      <c r="AG53" s="87"/>
      <c r="AH53" s="85"/>
      <c r="AI53" s="70"/>
      <c r="AM53" s="14"/>
      <c r="AO53" s="113">
        <f>IF((SUM(((AJ47*O53*M53)+(AJ47*Y53*W53)+(AJ47*AH53*AF53))))&gt;(AO47++AO48+AO49),-(AO47+AO48+AO49),SUM(0-((AJ47*O53*M53)+(AJ47*Y53*W53)+(AJ47*AH53*AF53))))</f>
        <v>0</v>
      </c>
      <c r="AP53" s="113"/>
      <c r="AQ53" s="113"/>
      <c r="AR53" s="113"/>
      <c r="AS53" s="113"/>
      <c r="AU53" s="1"/>
    </row>
    <row r="54" spans="1:47" ht="5" customHeight="1" x14ac:dyDescent="0.2">
      <c r="A54" s="1"/>
      <c r="AU54" s="1"/>
    </row>
    <row r="55" spans="1:47" ht="24" customHeight="1" x14ac:dyDescent="0.2">
      <c r="A55" s="1"/>
      <c r="B55" s="7"/>
      <c r="C55" s="48" t="s">
        <v>39</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7"/>
      <c r="AU55" s="1"/>
    </row>
    <row r="56" spans="1:47" ht="16" customHeight="1" x14ac:dyDescent="0.2">
      <c r="A56" s="1"/>
      <c r="B56" s="7"/>
      <c r="C56" s="28"/>
      <c r="D56" s="28"/>
      <c r="E56" s="99" t="s">
        <v>40</v>
      </c>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1"/>
      <c r="AP56" s="28"/>
      <c r="AQ56" s="28"/>
      <c r="AR56" s="28"/>
      <c r="AS56" s="28"/>
      <c r="AT56" s="7"/>
      <c r="AU56" s="1"/>
    </row>
    <row r="57" spans="1:47" ht="5" customHeight="1" x14ac:dyDescent="0.2">
      <c r="A57" s="1"/>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1"/>
    </row>
    <row r="58" spans="1:47" ht="14" customHeight="1" x14ac:dyDescent="0.15">
      <c r="A58" s="1"/>
      <c r="B58" s="8"/>
      <c r="C58" s="8"/>
      <c r="D58" s="8"/>
      <c r="E58" s="8"/>
      <c r="F58" s="8"/>
      <c r="I58" s="6"/>
      <c r="K58" s="14" t="s">
        <v>26</v>
      </c>
      <c r="L58" s="55"/>
      <c r="M58" s="56"/>
      <c r="N58" s="56"/>
      <c r="O58" s="56"/>
      <c r="P58" s="56"/>
      <c r="Q58" s="56"/>
      <c r="R58" s="57"/>
      <c r="S58" s="58"/>
      <c r="T58" s="58"/>
      <c r="U58" s="58"/>
      <c r="V58" s="58"/>
      <c r="W58" s="59"/>
      <c r="AB58" s="14" t="s">
        <v>27</v>
      </c>
      <c r="AC58" s="60">
        <f>IF(L58&gt;0,L58,0)</f>
        <v>0</v>
      </c>
      <c r="AD58" s="61"/>
      <c r="AE58" s="61"/>
      <c r="AF58" s="61"/>
      <c r="AG58" s="61"/>
      <c r="AH58" s="61"/>
      <c r="AI58" s="61"/>
      <c r="AJ58" s="62"/>
      <c r="AK58" s="63"/>
      <c r="AL58" s="63"/>
      <c r="AM58" s="64"/>
      <c r="AN58" s="8"/>
      <c r="AO58" s="8"/>
      <c r="AP58" s="8"/>
      <c r="AQ58" s="8"/>
      <c r="AR58" s="8"/>
      <c r="AS58" s="8"/>
      <c r="AT58" s="8"/>
      <c r="AU58" s="1"/>
    </row>
    <row r="59" spans="1:47" ht="5" customHeight="1" x14ac:dyDescent="0.2">
      <c r="A59" s="1"/>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1"/>
    </row>
    <row r="60" spans="1:47" ht="12" customHeight="1" x14ac:dyDescent="0.2">
      <c r="A60" s="1"/>
      <c r="O60" s="3" t="s">
        <v>52</v>
      </c>
      <c r="AE60" s="9"/>
      <c r="AF60" s="9"/>
      <c r="AG60" s="68">
        <f>IF(AND(AJ58-R58&gt;0.25,AJ58-R58&lt;=0.5),1,0)</f>
        <v>0</v>
      </c>
      <c r="AH60" s="68"/>
      <c r="AI60" s="68"/>
      <c r="AJ60" s="80">
        <f>AF92</f>
        <v>200</v>
      </c>
      <c r="AK60" s="80"/>
      <c r="AL60" s="80"/>
      <c r="AM60" s="80"/>
      <c r="AO60" s="79">
        <f>SUM(AG60*AJ60)</f>
        <v>0</v>
      </c>
      <c r="AP60" s="79"/>
      <c r="AQ60" s="79"/>
      <c r="AR60" s="79"/>
      <c r="AS60" s="79"/>
      <c r="AU60" s="1"/>
    </row>
    <row r="61" spans="1:47" ht="12" customHeight="1" x14ac:dyDescent="0.2">
      <c r="A61" s="1"/>
      <c r="O61" s="3" t="s">
        <v>53</v>
      </c>
      <c r="AE61" s="9"/>
      <c r="AG61" s="68">
        <f>IF(AJ58-R58&gt;0.5,1,0)</f>
        <v>0</v>
      </c>
      <c r="AH61" s="68"/>
      <c r="AI61" s="68"/>
      <c r="AJ61" s="80">
        <f>AO92</f>
        <v>400</v>
      </c>
      <c r="AK61" s="80"/>
      <c r="AL61" s="80"/>
      <c r="AM61" s="80"/>
      <c r="AO61" s="79">
        <f>SUM(AG61*AJ61)</f>
        <v>0</v>
      </c>
      <c r="AP61" s="79"/>
      <c r="AQ61" s="79"/>
      <c r="AR61" s="79"/>
      <c r="AS61" s="79"/>
      <c r="AU61" s="1"/>
    </row>
    <row r="62" spans="1:47" ht="8" customHeight="1" x14ac:dyDescent="0.2">
      <c r="A62" s="1"/>
      <c r="AE62" s="9"/>
      <c r="AG62" s="5"/>
      <c r="AH62" s="5"/>
      <c r="AI62" s="5"/>
      <c r="AJ62" s="22"/>
      <c r="AK62" s="22"/>
      <c r="AL62" s="22"/>
      <c r="AM62" s="22"/>
      <c r="AO62" s="21"/>
      <c r="AP62" s="21"/>
      <c r="AQ62" s="21"/>
      <c r="AR62" s="21"/>
      <c r="AS62" s="21"/>
      <c r="AU62" s="1"/>
    </row>
    <row r="63" spans="1:47" ht="12" customHeight="1" x14ac:dyDescent="0.2">
      <c r="A63" s="1"/>
      <c r="J63" s="69" t="s">
        <v>36</v>
      </c>
      <c r="K63" s="69"/>
      <c r="L63" s="69"/>
      <c r="M63" s="86">
        <v>0.2</v>
      </c>
      <c r="N63" s="87"/>
      <c r="O63" s="85"/>
      <c r="P63" s="70"/>
      <c r="S63" s="69" t="s">
        <v>41</v>
      </c>
      <c r="T63" s="69"/>
      <c r="U63" s="69"/>
      <c r="V63" s="69"/>
      <c r="W63" s="86">
        <v>0.3</v>
      </c>
      <c r="X63" s="87"/>
      <c r="Y63" s="85"/>
      <c r="Z63" s="70"/>
      <c r="AB63" s="69" t="s">
        <v>38</v>
      </c>
      <c r="AC63" s="69"/>
      <c r="AD63" s="69"/>
      <c r="AE63" s="69"/>
      <c r="AF63" s="86">
        <v>0.5</v>
      </c>
      <c r="AG63" s="87"/>
      <c r="AH63" s="85"/>
      <c r="AI63" s="70"/>
      <c r="AM63" s="14"/>
      <c r="AO63" s="113">
        <f>IF(AO60&gt;0,-(SUM((M63*O63)+(W63*Y63)+(AF63*AH63))*AJ60),(IF(AO61&gt;0,-((SUM((M63*O63)+(W63*Y63)+(AF63*AH63))*AJ61)),0)))</f>
        <v>0</v>
      </c>
      <c r="AP63" s="113"/>
      <c r="AQ63" s="113"/>
      <c r="AR63" s="113"/>
      <c r="AS63" s="113"/>
      <c r="AU63" s="1"/>
    </row>
    <row r="64" spans="1:47" ht="5" customHeight="1" x14ac:dyDescent="0.2">
      <c r="A64" s="1"/>
      <c r="AE64" s="9"/>
      <c r="AG64" s="5"/>
      <c r="AH64" s="5"/>
      <c r="AI64" s="5"/>
      <c r="AJ64" s="22"/>
      <c r="AK64" s="22"/>
      <c r="AL64" s="22"/>
      <c r="AM64" s="22"/>
      <c r="AO64" s="21"/>
      <c r="AP64" s="21"/>
      <c r="AQ64" s="21"/>
      <c r="AR64" s="21"/>
      <c r="AS64" s="21"/>
      <c r="AU64" s="1"/>
    </row>
    <row r="65" spans="1:47" ht="4" customHeight="1" x14ac:dyDescent="0.2">
      <c r="A65" s="1"/>
      <c r="AE65" s="9"/>
      <c r="AF65" s="5"/>
      <c r="AG65" s="5"/>
      <c r="AH65" s="5"/>
      <c r="AI65" s="5"/>
      <c r="AJ65" s="5"/>
      <c r="AK65" s="5"/>
      <c r="AL65" s="5"/>
      <c r="AM65" s="5"/>
      <c r="AO65" s="21"/>
      <c r="AP65" s="21"/>
      <c r="AQ65" s="21"/>
      <c r="AR65" s="21"/>
      <c r="AS65" s="21"/>
      <c r="AU65" s="1"/>
    </row>
    <row r="66" spans="1:47" ht="16" customHeight="1" thickBot="1" x14ac:dyDescent="0.25">
      <c r="A66" s="1"/>
      <c r="AM66" s="9" t="s">
        <v>42</v>
      </c>
      <c r="AN66" s="11"/>
      <c r="AO66" s="83">
        <f>SUM(AO41+AO42+AO43+AO45+AO47+AO48+AO49++AO53+AO60+AO61+AO63)</f>
        <v>0</v>
      </c>
      <c r="AP66" s="83"/>
      <c r="AQ66" s="83"/>
      <c r="AR66" s="83"/>
      <c r="AS66" s="83"/>
      <c r="AU66" s="1"/>
    </row>
    <row r="67" spans="1:47" ht="4" customHeight="1" thickTop="1" x14ac:dyDescent="0.2">
      <c r="A67" s="1"/>
      <c r="AM67" s="9"/>
      <c r="AN67" s="11"/>
      <c r="AO67" s="30"/>
      <c r="AP67" s="30"/>
      <c r="AQ67" s="30"/>
      <c r="AR67" s="30"/>
      <c r="AS67" s="30"/>
      <c r="AU67" s="1"/>
    </row>
    <row r="68" spans="1:47" ht="4"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24" customHeight="1" x14ac:dyDescent="0.2">
      <c r="A69" s="1"/>
      <c r="C69" s="81" t="s">
        <v>55</v>
      </c>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O69" s="68" t="s">
        <v>15</v>
      </c>
      <c r="AP69" s="68"/>
      <c r="AQ69" s="68"/>
      <c r="AR69" s="68"/>
      <c r="AS69" s="68"/>
      <c r="AU69" s="1"/>
    </row>
    <row r="70" spans="1:47" ht="12" customHeight="1" x14ac:dyDescent="0.2">
      <c r="A70" s="1"/>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O70" s="92"/>
      <c r="AP70" s="92"/>
      <c r="AQ70" s="92"/>
      <c r="AR70" s="92"/>
      <c r="AS70" s="92"/>
      <c r="AU70" s="1"/>
    </row>
    <row r="71" spans="1:47" ht="12" customHeight="1" x14ac:dyDescent="0.2">
      <c r="A71" s="1"/>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O71" s="92"/>
      <c r="AP71" s="92"/>
      <c r="AQ71" s="92"/>
      <c r="AR71" s="92"/>
      <c r="AS71" s="92"/>
      <c r="AU71" s="1"/>
    </row>
    <row r="72" spans="1:47" ht="12" customHeight="1" x14ac:dyDescent="0.2">
      <c r="A72" s="1"/>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O72" s="92"/>
      <c r="AP72" s="92"/>
      <c r="AQ72" s="92"/>
      <c r="AR72" s="92"/>
      <c r="AS72" s="92"/>
      <c r="AU72" s="1"/>
    </row>
    <row r="73" spans="1:47" ht="12" customHeight="1" x14ac:dyDescent="0.2">
      <c r="A73" s="1"/>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O73" s="92"/>
      <c r="AP73" s="92"/>
      <c r="AQ73" s="92"/>
      <c r="AR73" s="92"/>
      <c r="AS73" s="92"/>
      <c r="AU73" s="1"/>
    </row>
    <row r="74" spans="1:47" ht="12" customHeight="1" x14ac:dyDescent="0.2">
      <c r="A74" s="1"/>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O74" s="92"/>
      <c r="AP74" s="92"/>
      <c r="AQ74" s="92"/>
      <c r="AR74" s="92"/>
      <c r="AS74" s="92"/>
      <c r="AU74" s="1"/>
    </row>
    <row r="75" spans="1:47" ht="12" customHeight="1" x14ac:dyDescent="0.2">
      <c r="A75" s="1"/>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O75" s="92"/>
      <c r="AP75" s="92"/>
      <c r="AQ75" s="92"/>
      <c r="AR75" s="92"/>
      <c r="AS75" s="92"/>
      <c r="AU75" s="1"/>
    </row>
    <row r="76" spans="1:47" ht="12" customHeight="1" x14ac:dyDescent="0.2">
      <c r="A76" s="1"/>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O76" s="92"/>
      <c r="AP76" s="92"/>
      <c r="AQ76" s="92"/>
      <c r="AR76" s="92"/>
      <c r="AS76" s="92"/>
      <c r="AU76" s="1"/>
    </row>
    <row r="77" spans="1:47" ht="5" customHeight="1" x14ac:dyDescent="0.2">
      <c r="A77" s="1"/>
      <c r="AU77" s="1"/>
    </row>
    <row r="78" spans="1:47" ht="16" customHeight="1" thickBot="1" x14ac:dyDescent="0.25">
      <c r="A78" s="1"/>
      <c r="AM78" s="9" t="s">
        <v>43</v>
      </c>
      <c r="AN78" s="11"/>
      <c r="AO78" s="83">
        <f>SUM(AO70:AS76)</f>
        <v>0</v>
      </c>
      <c r="AP78" s="83"/>
      <c r="AQ78" s="83"/>
      <c r="AR78" s="83"/>
      <c r="AS78" s="83"/>
      <c r="AU78" s="1"/>
    </row>
    <row r="79" spans="1:47" ht="4" customHeight="1" thickTop="1" x14ac:dyDescent="0.2">
      <c r="A79" s="1"/>
      <c r="AU79" s="1"/>
    </row>
    <row r="80" spans="1:47" ht="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4" customHeight="1" x14ac:dyDescent="0.2">
      <c r="A81" s="1"/>
      <c r="AU81" s="1"/>
    </row>
    <row r="82" spans="1:47" s="32" customFormat="1" ht="16" customHeight="1" thickBot="1" x14ac:dyDescent="0.25">
      <c r="A82" s="31"/>
      <c r="M82" s="93"/>
      <c r="N82" s="93"/>
      <c r="O82" s="93"/>
      <c r="P82" s="93"/>
      <c r="AM82" s="44" t="s">
        <v>44</v>
      </c>
      <c r="AO82" s="78">
        <f>SUM(AO32+AO66+AO78)</f>
        <v>0</v>
      </c>
      <c r="AP82" s="78"/>
      <c r="AQ82" s="78"/>
      <c r="AR82" s="78"/>
      <c r="AS82" s="78"/>
      <c r="AU82" s="31"/>
    </row>
    <row r="83" spans="1:47" ht="4" customHeight="1" thickTop="1" x14ac:dyDescent="0.2">
      <c r="A83" s="1"/>
      <c r="AM83" s="14"/>
      <c r="AO83" s="33"/>
      <c r="AP83" s="33"/>
      <c r="AQ83" s="33"/>
      <c r="AR83" s="33"/>
      <c r="AS83" s="33"/>
      <c r="AU83" s="1"/>
    </row>
    <row r="84" spans="1:47" ht="4"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33" customHeight="1" x14ac:dyDescent="0.15">
      <c r="A85" s="1"/>
      <c r="M85" s="34" t="s">
        <v>45</v>
      </c>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U85" s="1"/>
    </row>
    <row r="86" spans="1:47" ht="5" customHeight="1" x14ac:dyDescent="0.2">
      <c r="A86" s="1"/>
      <c r="M86" s="14"/>
      <c r="AU86" s="1"/>
    </row>
    <row r="87" spans="1:47" ht="4" customHeight="1" x14ac:dyDescent="0.2">
      <c r="A87" s="1"/>
      <c r="B87" s="1"/>
      <c r="C87" s="1"/>
      <c r="D87" s="1"/>
      <c r="E87" s="1"/>
      <c r="F87" s="1"/>
      <c r="G87" s="1"/>
      <c r="H87" s="1"/>
      <c r="I87" s="1"/>
      <c r="J87" s="1"/>
      <c r="K87" s="1"/>
      <c r="L87" s="1"/>
      <c r="M87" s="3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22.5" customHeight="1" x14ac:dyDescent="0.15">
      <c r="A88" s="1"/>
      <c r="M88" s="34" t="s">
        <v>46</v>
      </c>
      <c r="AU88" s="1"/>
    </row>
    <row r="89" spans="1:47" ht="11.25" customHeight="1" x14ac:dyDescent="0.15">
      <c r="A89" s="1"/>
      <c r="M89" s="47" t="s">
        <v>47</v>
      </c>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U89" s="1"/>
    </row>
    <row r="90" spans="1:47" ht="3.75" customHeight="1" x14ac:dyDescent="0.2">
      <c r="A90" s="1"/>
      <c r="M90" s="36"/>
      <c r="AU90" s="1"/>
    </row>
    <row r="91" spans="1:47" ht="4"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4" customHeight="1" x14ac:dyDescent="0.2">
      <c r="A92" s="1"/>
      <c r="B92" s="27"/>
      <c r="C92" s="27"/>
      <c r="D92" s="27"/>
      <c r="E92" s="27"/>
      <c r="F92" s="27"/>
      <c r="G92" s="37"/>
      <c r="H92" s="36"/>
      <c r="I92" s="36" t="s">
        <v>48</v>
      </c>
      <c r="J92" s="91">
        <v>658</v>
      </c>
      <c r="K92" s="91"/>
      <c r="L92" s="38"/>
      <c r="M92" s="38"/>
      <c r="N92" s="37"/>
      <c r="O92" s="37"/>
      <c r="P92" s="36"/>
      <c r="Q92" s="39"/>
      <c r="R92" s="39"/>
      <c r="S92" s="36" t="s">
        <v>49</v>
      </c>
      <c r="T92" s="91">
        <v>102</v>
      </c>
      <c r="U92" s="91"/>
      <c r="V92" s="91"/>
      <c r="W92" s="38"/>
      <c r="X92" s="38"/>
      <c r="Y92" s="27"/>
      <c r="Z92" s="27"/>
      <c r="AA92" s="40"/>
      <c r="AB92" s="41"/>
      <c r="AC92" s="41"/>
      <c r="AD92" s="42" t="s">
        <v>50</v>
      </c>
      <c r="AE92" s="43"/>
      <c r="AF92" s="91">
        <v>200</v>
      </c>
      <c r="AG92" s="91"/>
      <c r="AH92" s="91"/>
      <c r="AI92" s="27"/>
      <c r="AJ92" s="27"/>
      <c r="AK92" s="27"/>
      <c r="AL92" s="27"/>
      <c r="AM92" s="40"/>
      <c r="AN92" s="36" t="s">
        <v>51</v>
      </c>
      <c r="AO92" s="91">
        <v>400</v>
      </c>
      <c r="AP92" s="91"/>
      <c r="AQ92" s="38"/>
      <c r="AR92" s="41"/>
      <c r="AS92" s="41"/>
      <c r="AT92" s="27"/>
      <c r="AU92" s="1"/>
    </row>
    <row r="93" spans="1:47" ht="8"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
      <c r="A94" s="1"/>
      <c r="B94" s="88" t="s">
        <v>57</v>
      </c>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1"/>
    </row>
    <row r="95" spans="1:47" ht="16" customHeight="1" x14ac:dyDescent="0.2">
      <c r="A95" s="1"/>
      <c r="B95" s="90" t="s">
        <v>58</v>
      </c>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1"/>
    </row>
  </sheetData>
  <sheetProtection sheet="1" objects="1" scenarios="1" selectLockedCells="1"/>
  <mergeCells count="194">
    <mergeCell ref="D4:AP4"/>
    <mergeCell ref="AG41:AI41"/>
    <mergeCell ref="AG43:AI43"/>
    <mergeCell ref="C43:AF43"/>
    <mergeCell ref="C41:AF41"/>
    <mergeCell ref="C42:AF42"/>
    <mergeCell ref="AG42:AI42"/>
    <mergeCell ref="AJ42:AM42"/>
    <mergeCell ref="AO42:AS42"/>
    <mergeCell ref="C25:E25"/>
    <mergeCell ref="AI26:AM26"/>
    <mergeCell ref="AI25:AM25"/>
    <mergeCell ref="K29:AM29"/>
    <mergeCell ref="K30:AM30"/>
    <mergeCell ref="C28:AB28"/>
    <mergeCell ref="C27:AB27"/>
    <mergeCell ref="AC27:AE27"/>
    <mergeCell ref="AC28:AE28"/>
    <mergeCell ref="AF27:AG27"/>
    <mergeCell ref="AF28:AG28"/>
    <mergeCell ref="C26:E26"/>
    <mergeCell ref="T25:AH25"/>
    <mergeCell ref="AO26:AS26"/>
    <mergeCell ref="AL27:AM27"/>
    <mergeCell ref="AJ41:AM41"/>
    <mergeCell ref="AJ43:AM43"/>
    <mergeCell ref="AJ40:AM40"/>
    <mergeCell ref="AG40:AI40"/>
    <mergeCell ref="AJ50:AM50"/>
    <mergeCell ref="AO50:AS50"/>
    <mergeCell ref="AF53:AG53"/>
    <mergeCell ref="AO53:AS53"/>
    <mergeCell ref="C51:AS51"/>
    <mergeCell ref="AF50:AI50"/>
    <mergeCell ref="W53:X53"/>
    <mergeCell ref="Y53:Z53"/>
    <mergeCell ref="Y52:Z52"/>
    <mergeCell ref="AG44:AI44"/>
    <mergeCell ref="AB53:AE53"/>
    <mergeCell ref="S53:V53"/>
    <mergeCell ref="E56:AO56"/>
    <mergeCell ref="AO71:AS71"/>
    <mergeCell ref="J63:L63"/>
    <mergeCell ref="M63:N63"/>
    <mergeCell ref="O63:P63"/>
    <mergeCell ref="AF63:AG63"/>
    <mergeCell ref="AH63:AI63"/>
    <mergeCell ref="AO63:AS63"/>
    <mergeCell ref="AJ45:AM45"/>
    <mergeCell ref="AJ47:AM47"/>
    <mergeCell ref="W63:X63"/>
    <mergeCell ref="Y63:Z63"/>
    <mergeCell ref="AG47:AI47"/>
    <mergeCell ref="AB63:AE63"/>
    <mergeCell ref="S63:V63"/>
    <mergeCell ref="AO25:AS25"/>
    <mergeCell ref="AO19:AS19"/>
    <mergeCell ref="C18:E18"/>
    <mergeCell ref="C17:E17"/>
    <mergeCell ref="AO17:AS17"/>
    <mergeCell ref="AO18:AS18"/>
    <mergeCell ref="AI17:AM17"/>
    <mergeCell ref="AI18:AM18"/>
    <mergeCell ref="C19:E19"/>
    <mergeCell ref="C23:E23"/>
    <mergeCell ref="C24:E24"/>
    <mergeCell ref="AI19:AM19"/>
    <mergeCell ref="AI20:AM20"/>
    <mergeCell ref="AI21:AM21"/>
    <mergeCell ref="T20:AH20"/>
    <mergeCell ref="T21:AH21"/>
    <mergeCell ref="T23:AH23"/>
    <mergeCell ref="T24:AH24"/>
    <mergeCell ref="AR16:AS16"/>
    <mergeCell ref="F17:S17"/>
    <mergeCell ref="T17:AH17"/>
    <mergeCell ref="T18:AH18"/>
    <mergeCell ref="T19:AH19"/>
    <mergeCell ref="C20:E20"/>
    <mergeCell ref="C21:E21"/>
    <mergeCell ref="AI23:AM23"/>
    <mergeCell ref="AI24:AM24"/>
    <mergeCell ref="F22:S22"/>
    <mergeCell ref="T22:AH22"/>
    <mergeCell ref="AO20:AS20"/>
    <mergeCell ref="AO21:AS21"/>
    <mergeCell ref="AO23:AS23"/>
    <mergeCell ref="AO24:AS24"/>
    <mergeCell ref="F16:S16"/>
    <mergeCell ref="T16:AH16"/>
    <mergeCell ref="B12:AT12"/>
    <mergeCell ref="C6:N6"/>
    <mergeCell ref="C7:N7"/>
    <mergeCell ref="AI6:AS6"/>
    <mergeCell ref="AI7:AS7"/>
    <mergeCell ref="P7:AD7"/>
    <mergeCell ref="AF7:AH7"/>
    <mergeCell ref="P6:AD6"/>
    <mergeCell ref="AF6:AH6"/>
    <mergeCell ref="L10:X10"/>
    <mergeCell ref="AB10:AK10"/>
    <mergeCell ref="AB9:AK9"/>
    <mergeCell ref="L9:X9"/>
    <mergeCell ref="F26:S26"/>
    <mergeCell ref="T26:AH26"/>
    <mergeCell ref="AG49:AI49"/>
    <mergeCell ref="AJ49:AM49"/>
    <mergeCell ref="AG45:AI45"/>
    <mergeCell ref="AO47:AS47"/>
    <mergeCell ref="C40:AD40"/>
    <mergeCell ref="AO32:AS32"/>
    <mergeCell ref="B35:AT35"/>
    <mergeCell ref="AO41:AS41"/>
    <mergeCell ref="AO27:AS27"/>
    <mergeCell ref="AL28:AM28"/>
    <mergeCell ref="AI27:AK27"/>
    <mergeCell ref="AI28:AK28"/>
    <mergeCell ref="AO28:AS28"/>
    <mergeCell ref="AO49:AS49"/>
    <mergeCell ref="AJ44:AM44"/>
    <mergeCell ref="AO44:AS44"/>
    <mergeCell ref="AJ48:AM48"/>
    <mergeCell ref="AO48:AS48"/>
    <mergeCell ref="C45:AE45"/>
    <mergeCell ref="E36:AO36"/>
    <mergeCell ref="C29:I29"/>
    <mergeCell ref="C30:I30"/>
    <mergeCell ref="B94:AT94"/>
    <mergeCell ref="B95:AT95"/>
    <mergeCell ref="AF92:AH92"/>
    <mergeCell ref="J92:K92"/>
    <mergeCell ref="T92:V92"/>
    <mergeCell ref="AO92:AP92"/>
    <mergeCell ref="AO76:AS76"/>
    <mergeCell ref="AO78:AS78"/>
    <mergeCell ref="AO70:AS70"/>
    <mergeCell ref="C70:AM70"/>
    <mergeCell ref="C74:AM74"/>
    <mergeCell ref="C75:AM75"/>
    <mergeCell ref="M82:P82"/>
    <mergeCell ref="AO74:AS74"/>
    <mergeCell ref="AO75:AS75"/>
    <mergeCell ref="C72:AM72"/>
    <mergeCell ref="C73:AM73"/>
    <mergeCell ref="AO72:AS72"/>
    <mergeCell ref="AO73:AS73"/>
    <mergeCell ref="I2:AK2"/>
    <mergeCell ref="AO2:AT2"/>
    <mergeCell ref="AG60:AI60"/>
    <mergeCell ref="AG61:AI61"/>
    <mergeCell ref="AO82:AS82"/>
    <mergeCell ref="AO43:AS43"/>
    <mergeCell ref="AO45:AS45"/>
    <mergeCell ref="AJ60:AM60"/>
    <mergeCell ref="C69:AM69"/>
    <mergeCell ref="C76:AM76"/>
    <mergeCell ref="AO69:AS69"/>
    <mergeCell ref="C55:AS55"/>
    <mergeCell ref="AO66:AS66"/>
    <mergeCell ref="AO60:AS60"/>
    <mergeCell ref="AO61:AS61"/>
    <mergeCell ref="AJ61:AM61"/>
    <mergeCell ref="J53:L53"/>
    <mergeCell ref="AH52:AI52"/>
    <mergeCell ref="AH53:AI53"/>
    <mergeCell ref="O52:P52"/>
    <mergeCell ref="O53:P53"/>
    <mergeCell ref="AG48:AI48"/>
    <mergeCell ref="M53:N53"/>
    <mergeCell ref="C71:AM71"/>
    <mergeCell ref="B13:AT13"/>
    <mergeCell ref="L38:Q38"/>
    <mergeCell ref="R38:W38"/>
    <mergeCell ref="AC38:AI38"/>
    <mergeCell ref="L58:Q58"/>
    <mergeCell ref="R58:W58"/>
    <mergeCell ref="AC58:AI58"/>
    <mergeCell ref="AJ58:AM58"/>
    <mergeCell ref="H14:AM14"/>
    <mergeCell ref="C14:G14"/>
    <mergeCell ref="AI32:AM32"/>
    <mergeCell ref="F18:S18"/>
    <mergeCell ref="F19:S19"/>
    <mergeCell ref="F20:S20"/>
    <mergeCell ref="F21:S21"/>
    <mergeCell ref="F23:S23"/>
    <mergeCell ref="F24:S24"/>
    <mergeCell ref="F25:S25"/>
    <mergeCell ref="AJ38:AM38"/>
    <mergeCell ref="C22:E22"/>
    <mergeCell ref="AI22:AM22"/>
    <mergeCell ref="AO22:AS22"/>
    <mergeCell ref="AO29:AS29"/>
    <mergeCell ref="AO30:AS30"/>
  </mergeCells>
  <conditionalFormatting sqref="C7:N7 P7:AD7 AF7:AS7 L10:X10 AB10:AK10 H14:AM14">
    <cfRule type="containsBlanks" dxfId="0" priority="2">
      <formula>LEN(TRIM(C7))=0</formula>
    </cfRule>
  </conditionalFormatting>
  <dataValidations count="21">
    <dataValidation type="date" operator="greaterThan" allowBlank="1" showInputMessage="1" showErrorMessage="1" errorTitle="Feil datoformat" error="Datoen skrives på følgende format: dd.mm" sqref="C19:E26" xr:uid="{69A13659-CF2A-9A4C-AE20-74CC1DAE647D}">
      <formula1>44927</formula1>
    </dataValidation>
    <dataValidation type="date" operator="greaterThan" allowBlank="1" showInputMessage="1" showErrorMessage="1" errorTitle="Feil datoformat" error="Avreisedato skal skrives på følgende måte: dd.mm.yyyy" promptTitle="Dato når reisen startet" prompt="Fyll inn datoen reisen startet på følgende format: dd.mm.yyyy" sqref="L37:Q37" xr:uid="{1AB51EE0-461F-6C4F-A82F-385C7EC6B5AA}">
      <formula1>44927</formula1>
    </dataValidation>
    <dataValidation type="time" operator="greaterThan" allowBlank="1" showInputMessage="1" showErrorMessage="1" errorTitle="Feil tidsformat" error="Skriv inn klokkeslett med følgende formatering: hh:mm" promptTitle="Tidspunkt for reisens slutt" prompt="Fyll inn klokkeslettet reisen sluttet på følgende format: hh:mm" sqref="AJ58:AM58" xr:uid="{B6A33F02-BB25-104B-B707-5AA1B17E8850}">
      <formula1>R58</formula1>
    </dataValidation>
    <dataValidation type="time" operator="greaterThan" allowBlank="1" showInputMessage="1" showErrorMessage="1" errorTitle="Feil tidsformat" error="Skriv inn klokkeslett med følgende formatering: mm:hh" promptTitle="Klokkeslett for avreise" prompt="Fyll inn klokkeslettet reisen startet på følgende format: mm:hh" sqref="R37:W37" xr:uid="{00329754-9762-FB4B-B593-DD0251D78841}">
      <formula1>0</formula1>
    </dataValidation>
    <dataValidation type="date" operator="greaterThan" allowBlank="1" showInputMessage="1" showErrorMessage="1" errorTitle="Feil i dato" error="Datoen må skrives på følgende måte: dd.mm.yyyy og være senere enn avreisedatoen" promptTitle="Dato for reisens slutt" prompt="Fyll inn datoen reisen sluttet på følgende format: dd.mm.yyyy" sqref="AC37:AI37" xr:uid="{54452E75-B986-F844-AAF3-1337E090DEB3}">
      <formula1>L37</formula1>
    </dataValidation>
    <dataValidation type="time" operator="greaterThan" allowBlank="1" showInputMessage="1" showErrorMessage="1" errorTitle="Feil tidsformat" error="Skriv inn klokkeslett med følgende formatering: mm:hh" promptTitle="Tidspunkt for reisens slutt" prompt="Fyll inn klokkeslettet reisen sluttet på følgende format: mm:hh" sqref="AJ37:AM37" xr:uid="{20C50F40-4DE0-4A4F-B015-6959ABCEFCA1}">
      <formula1>0</formula1>
    </dataValidation>
    <dataValidation type="date" operator="greaterThan" allowBlank="1" showInputMessage="1" showErrorMessage="1" errorTitle="Feil datoformat" error="Datoen skrives på følgende format: dd.mm._x000a_(OBS! Ved utfylling på nett må du bruke amerikansk format mm/dd)" promptTitle="Dato for reise" prompt="Fyll inn dato på formatet dd.mm" sqref="C18:E18" xr:uid="{57D7C151-0378-2347-A442-795C705CA34B}">
      <formula1>44927</formula1>
    </dataValidation>
    <dataValidation type="whole" allowBlank="1" showInputMessage="1" showErrorMessage="1" errorTitle="Maks 1" error="Dette feltet kan bare inneholde verdien 1 eller være tomt" sqref="O63:P63 Y63:Z63 AH63:AI63" xr:uid="{AFD18838-9B2B-D246-BC46-4994B719F8DF}">
      <formula1>0</formula1>
      <formula2>1</formula2>
    </dataValidation>
    <dataValidation type="date" operator="greaterThan" allowBlank="1" showInputMessage="1" showErrorMessage="1" errorTitle="Feil datoformat" error="Datoen må skrives på følgende måte: dd.mm.yyyy_x000a__x000a_(OBS! Ved utfylling på nett må du bruke amerikansk format mm/dd/yyyy)_x000a_" promptTitle="Dato når reisen startet" prompt="Fyll inn datoen reisen startet på følgende format: dd.mm.yyyy" sqref="L58:Q58 L38:Q38" xr:uid="{1FF5CF2C-2A47-4263-ADCC-4F95D978C250}">
      <formula1>44926</formula1>
    </dataValidation>
    <dataValidation type="whole" allowBlank="1" showInputMessage="1" showErrorMessage="1" errorTitle="Feil i kontonummer" error="Kontonummeret må bestå av 11 siffer" promptTitle="Kontonummer med 11 siffer" prompt="Skriv inn 11 siffer uten skilletegn eller mellomrom. Se at det blir riktig når du går videre i skjemaet." sqref="AB10:AK10" xr:uid="{BD085091-5CA7-4B75-98EB-7E64C864B688}">
      <formula1>5000000000</formula1>
      <formula2>99999999999</formula2>
    </dataValidation>
    <dataValidation type="time" operator="greaterThan" allowBlank="1" showInputMessage="1" showErrorMessage="1" errorTitle="Feil tidsformat" error="Skriv inn klokkeslett med følgende formatering: hh:mm" promptTitle="Klokkeslett for avreise" prompt="Fyll inn klokkeslettet reisen startet på følgende format: hh:mm" sqref="R38:W38" xr:uid="{A43E260E-91A3-4F26-B9B0-46FB8DA42F28}">
      <formula1>0.00068287037037037</formula1>
    </dataValidation>
    <dataValidation type="date" operator="greaterThan" allowBlank="1" showInputMessage="1" showErrorMessage="1" errorTitle="Feil i dato" error="Datoen må skrives på følgende måte: dd.mm.yyyy_x000a__x000a_(OBS! Ved utfylling på nett må du bruke amerikansk format mm/dd/yyyy)_x000a_" promptTitle="Dato for reisens slutt" prompt="Fyll inn datoen reisen startet på følgende format: dd.mm.yyyy" sqref="AC38:AI38" xr:uid="{7F9B8B0C-E4E8-45DF-8802-39245DEECB25}">
      <formula1>L38</formula1>
    </dataValidation>
    <dataValidation type="whole" allowBlank="1" showInputMessage="1" showErrorMessage="1" errorTitle="Skriv inn postnummer" error="Postnummeret må være på 4 siffer" sqref="AF7:AH7" xr:uid="{8DAD6599-811A-40C6-A15B-0B0A53D3700C}">
      <formula1>100</formula1>
      <formula2>9999</formula2>
    </dataValidation>
    <dataValidation type="whole" operator="greaterThan" allowBlank="1" showInputMessage="1" showErrorMessage="1" errorTitle="Feil format" error="Skriv inn antall døgn" sqref="AG45:AI45 AG41:AI43" xr:uid="{349BFBF2-ADEF-4684-8BAC-963C7FCF4CF0}">
      <formula1>-1</formula1>
    </dataValidation>
    <dataValidation type="decimal" operator="greaterThan" allowBlank="1" showInputMessage="1" showErrorMessage="1" errorTitle="Feil format" error="Skriv inn beløp i tall" sqref="AJ41:AM43" xr:uid="{5B8FA7F0-01A3-47C0-966E-49F2D5537915}">
      <formula1>-1</formula1>
    </dataValidation>
    <dataValidation type="whole" operator="greaterThan" allowBlank="1" showInputMessage="1" showErrorMessage="1" errorTitle="Feil format" error="Skriv inn antall måltider" sqref="O53:P53 Y53:Z53 AH53:AI53" xr:uid="{FCA3E71D-4C5E-4406-8EF5-E7ED52009354}">
      <formula1>-1</formula1>
    </dataValidation>
    <dataValidation type="whole" operator="greaterThan" allowBlank="1" showInputMessage="1" showErrorMessage="1" errorTitle="Feil format" error="Skriv inn antall passasjerer du hadde med" sqref="AI28:AK28" xr:uid="{8DE72DE9-01E2-4CE6-8109-940E272127E0}">
      <formula1>-1</formula1>
    </dataValidation>
    <dataValidation type="whole" operator="greaterThan" allowBlank="1" showInputMessage="1" showErrorMessage="1" errorTitle="Feil format" error="Skriv inn antall kilometer kjørt" sqref="AI27:AK27" xr:uid="{9DA8492C-DC85-4AB4-9A06-1CDCAB158BCB}">
      <formula1>-1</formula1>
    </dataValidation>
    <dataValidation type="time" operator="greaterThan" allowBlank="1" showInputMessage="1" showErrorMessage="1" errorTitle="Feil tidsformat" error="Skriv inn klokkeslett med følgende formatering: hh:mm" promptTitle="Tidspunkt for reisens slutt" prompt="Fyll inn klokkeslettet reisen sluttet på følgende format: hh:mm" sqref="AJ38:AM38" xr:uid="{B0F7741A-C202-164E-B26C-D5A8FE093725}">
      <formula1>0</formula1>
    </dataValidation>
    <dataValidation type="time" operator="greaterThan" allowBlank="1" showInputMessage="1" showErrorMessage="1" errorTitle="Feil tidsformat" error="Skriv inn klokkeslett med følgende formatering: hh:mm" promptTitle="Klokkeslett for avreise" prompt="Fyll inn klokkeslettet reisen startet på følgende format: hh:mm" sqref="R58:W58" xr:uid="{B7107E9D-F1B2-EB48-95F3-960A599EC75B}">
      <formula1>0</formula1>
    </dataValidation>
    <dataValidation allowBlank="1" showInputMessage="1" showErrorMessage="1" promptTitle="Fylles ut automatisk" prompt="Denne cellen fylles automatisk ut med samme dato som avreise" sqref="AC58:AI58" xr:uid="{B304BB27-5A34-6544-8DA5-04E5E2DF993D}"/>
  </dataValidations>
  <printOptions horizontalCentered="1" verticalCentered="1"/>
  <pageMargins left="0.25" right="0.25" top="0.75" bottom="0.75" header="0.3" footer="0.3"/>
  <pageSetup paperSize="9" scale="74" orientation="portrait" verticalDpi="0"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V m s 5 V v t X T Z e l A A A A 9 g A A A B I A H A B D b 2 5 m a W c v U G F j a 2 F n Z S 5 4 b W w g o h g A K K A U A A A A A A A A A A A A A A A A A A A A A A A A A A A A h Y + x D o I w G I R f h X S n L S U m h v y U w V X U x M S 4 1 l K h E Y q h x f J u D j 6 S r y B G U T f H u / s u u b t f b 5 A N T R 1 c V G d 1 a 1 I U Y Y o C Z W R b a F O m q H f H c I 4 y D h s h T 6 J U w Q g b m w x W p 6 h y 7 p w Q 4 r 3 H P s Z t V x J G a U T 2 + X I r K 9 W I U B v r h J E K f V r F / x b i s H u N 4 Q x H E c M z F m M K Z D I h 1 + Y L s H H v M / 0 x Y d H X r u 8 U N 4 d w t Q Y y S S D v D / w B U E s D B B Q A A g A I A F Z r O 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a z l W K I p H u A 4 A A A A R A A A A E w A c A E Z v c m 1 1 b G F z L 1 N l Y 3 R p b 2 4 x L m 0 g o h g A K K A U A A A A A A A A A A A A A A A A A A A A A A A A A A A A K 0 5 N L s n M z 1 M I h t C G 1 g B Q S w E C L Q A U A A I A C A B W a z l W + 1 d N l 6 U A A A D 2 A A A A E g A A A A A A A A A A A A A A A A A A A A A A Q 2 9 u Z m l n L 1 B h Y 2 t h Z 2 U u e G 1 s U E s B A i 0 A F A A C A A g A V m s 5 V g / K 6 a u k A A A A 6 Q A A A B M A A A A A A A A A A A A A A A A A 8 Q A A A F t D b 2 5 0 Z W 5 0 X 1 R 5 c G V z X S 5 4 b W x Q S w E C L Q A U A A I A C A B W a z l 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c a l W I X D p u E e b j U y a + / V 3 s g A A A A A C A A A A A A A D Z g A A w A A A A B A A A A A t c B t k 2 / c 1 D r e 2 7 6 n M P O r F A A A A A A S A A A C g A A A A E A A A A B r + Z 2 p 1 h J y L R D 7 6 g Y z t P O N Q A A A A X D k Z 7 q 5 5 a P C i 1 s V k n w M c x m 8 t d 9 O 3 Y w o T k G d g w O 1 s x 4 F B E x L 6 o c 9 1 U A W N C a C 2 X / L + p g t U W n i l 6 f X b B q x s s B w m s 0 f z k b 1 w s 8 a p 6 y 7 6 f 3 W s 1 a 4 U A A A A X V O 4 C 7 O r Q N 5 e K K 9 q h R 2 r K p g 7 g h Y = < / D a t a M a s h u p > 
</file>

<file path=customXml/itemProps1.xml><?xml version="1.0" encoding="utf-8"?>
<ds:datastoreItem xmlns:ds="http://schemas.openxmlformats.org/officeDocument/2006/customXml" ds:itemID="{A0BA215B-D57A-4650-A4A3-BDA86E62AF67}">
  <ds:schemaRefs>
    <ds:schemaRef ds:uri="http://schemas.microsoft.com/DataMashup"/>
  </ds:schemaRefs>
</ds:datastoreItem>
</file>

<file path=docMetadata/LabelInfo.xml><?xml version="1.0" encoding="utf-8"?>
<clbl:labelList xmlns:clbl="http://schemas.microsoft.com/office/2020/mipLabelMetadata">
  <clbl:label id="{9d2ac018-e843-4e14-9e2b-4e0ddac75450}" enabled="0" method="" siteId="{9d2ac018-e843-4e14-9e2b-4e0ddac75450}"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Reiseregning og Utgiftsrefusjon NTL NRK</dc:title>
  <dc:subject/>
  <dc:creator>Per Arne Flø</dc:creator>
  <cp:keywords/>
  <dc:description/>
  <cp:lastModifiedBy>Per Arne Flø</cp:lastModifiedBy>
  <cp:revision/>
  <cp:lastPrinted>2023-03-22T09:18:30Z</cp:lastPrinted>
  <dcterms:created xsi:type="dcterms:W3CDTF">2018-01-21T07:14:49Z</dcterms:created>
  <dcterms:modified xsi:type="dcterms:W3CDTF">2024-01-23T14:09:37Z</dcterms:modified>
  <cp:category/>
  <cp:contentStatus/>
</cp:coreProperties>
</file>